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800" windowHeight="11760"/>
  </bookViews>
  <sheets>
    <sheet name="事故報告" sheetId="5" r:id="rId1"/>
    <sheet name="記入例" sheetId="1" r:id="rId2"/>
  </sheets>
  <definedNames>
    <definedName name="_xlnm.Print_Area" localSheetId="1">記入例!$A$1:$P$51</definedName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<sst xmlns="http://schemas.openxmlformats.org/spreadsheetml/2006/main" xmlns:r="http://schemas.openxmlformats.org/officeDocument/2006/relationships" count="150" uniqueCount="150">
  <si>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</si>
  <si>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</si>
  <si>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</si>
  <si>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</si>
  <si>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法人名</t>
    <rPh sb="0" eb="2">
      <t>ホウジン</t>
    </rPh>
    <rPh sb="2" eb="3">
      <t>メイ</t>
    </rPh>
    <phoneticPr fontId="1"/>
  </si>
  <si>
    <t>転倒</t>
    <rPh sb="0" eb="2">
      <t>テントウ</t>
    </rPh>
    <phoneticPr fontId="1"/>
  </si>
  <si>
    <t>西暦</t>
    <rPh sb="0" eb="2">
      <t>セイレキ</t>
    </rPh>
    <phoneticPr fontId="1"/>
  </si>
  <si>
    <t>□</t>
  </si>
  <si>
    <t>性別：</t>
    <rPh sb="0" eb="2">
      <t>セイベツ</t>
    </rPh>
    <phoneticPr fontId="1"/>
  </si>
  <si>
    <t>その他</t>
    <rPh sb="2" eb="3">
      <t>タ</t>
    </rPh>
    <phoneticPr fontId="1"/>
  </si>
  <si>
    <t>死亡</t>
    <rPh sb="0" eb="2">
      <t>シボウ</t>
    </rPh>
    <phoneticPr fontId="1"/>
  </si>
  <si>
    <t>第1報</t>
    <rPh sb="0" eb="1">
      <t>ダイ</t>
    </rPh>
    <rPh sb="2" eb="3">
      <t>ホウ</t>
    </rPh>
    <phoneticPr fontId="1"/>
  </si>
  <si>
    <t>要介護2</t>
    <rPh sb="0" eb="1">
      <t>ヨウ</t>
    </rPh>
    <rPh sb="1" eb="3">
      <t>カイゴ</t>
    </rPh>
    <phoneticPr fontId="1"/>
  </si>
  <si>
    <t>警察署名：</t>
    <rPh sb="0" eb="2">
      <t>ケイサツ</t>
    </rPh>
    <rPh sb="2" eb="3">
      <t>ショ</t>
    </rPh>
    <rPh sb="3" eb="4">
      <t>メイ</t>
    </rPh>
    <phoneticPr fontId="1"/>
  </si>
  <si>
    <t>2事業所の概要</t>
    <rPh sb="1" eb="4">
      <t>ジギョウショ</t>
    </rPh>
    <rPh sb="5" eb="7">
      <t>ガイヨウ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</si>
  <si>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</si>
  <si>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</si>
  <si>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</si>
  <si>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</si>
  <si>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</si>
  <si>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</si>
  <si>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</si>
  <si>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</si>
  <si>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</si>
  <si>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</si>
  <si>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（できるだけ具体的に記載すること）</t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</si>
  <si>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</si>
  <si>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</si>
  <si>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</si>
  <si>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</si>
  <si>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</si>
  <si>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</si>
  <si>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</si>
  <si>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</si>
  <si>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</si>
  <si>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</si>
  <si>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</si>
  <si>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</si>
  <si>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</si>
  <si>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</si>
  <si>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</si>
  <si>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</si>
  <si>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</si>
  <si>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</si>
  <si>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</si>
  <si>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</si>
  <si>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</si>
  <si>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</si>
  <si>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</si>
  <si>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</si>
  <si>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</si>
  <si>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</si>
  <si>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</si>
  <si>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</si>
  <si>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記載者職氏名:</t>
    <rPh sb="0" eb="2">
      <t>キサイ</t>
    </rPh>
    <rPh sb="2" eb="3">
      <t>モノ</t>
    </rPh>
    <rPh sb="3" eb="4">
      <t>ショク</t>
    </rPh>
    <rPh sb="4" eb="6">
      <t>シメイ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</si>
  <si>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</si>
  <si>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</si>
  <si>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</si>
  <si>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管理者　△△　△△</t>
    <rPh sb="0" eb="3">
      <t>カンリシャ</t>
    </rPh>
    <phoneticPr fontId="1"/>
  </si>
  <si>
    <t>居室（個室）</t>
    <rPh sb="0" eb="2">
      <t>キョシツ</t>
    </rPh>
    <rPh sb="3" eb="5">
      <t>コシツ</t>
    </rPh>
    <phoneticPr fontId="1"/>
  </si>
  <si>
    <t>△△事業所</t>
    <rPh sb="2" eb="5">
      <t>ジギョウショ</t>
    </rPh>
    <phoneticPr fontId="1"/>
  </si>
  <si>
    <t>転落</t>
    <rPh sb="0" eb="2">
      <t>テンラク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</si>
  <si>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</si>
  <si>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</si>
  <si>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</si>
  <si>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警察</t>
    <rPh sb="0" eb="2">
      <t>ケイサツ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</si>
  <si>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</si>
  <si>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</si>
  <si>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</si>
  <si>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</si>
  <si>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</si>
  <si>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</si>
  <si>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</si>
  <si>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</si>
  <si>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</si>
  <si>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</si>
  <si>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</si>
  <si>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</si>
  <si>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</si>
  <si>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</si>
  <si>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Ⅳ</t>
  </si>
  <si>
    <t>報告した
家族等の続柄</t>
    <rPh sb="0" eb="2">
      <t>ホウコク</t>
    </rPh>
    <rPh sb="5" eb="7">
      <t>カゾク</t>
    </rPh>
    <rPh sb="7" eb="8">
      <t>トウ</t>
    </rPh>
    <rPh sb="9" eb="11">
      <t>ゾクガラ</t>
    </rPh>
    <phoneticPr fontId="1"/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</si>
  <si>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</si>
  <si>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</si>
  <si>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</si>
  <si>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</si>
  <si>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</si>
  <si>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</si>
  <si>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</si>
  <si>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07 通所リハビリテーション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</si>
  <si>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</si>
  <si>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</si>
  <si>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</si>
  <si>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記載者職氏名:</t>
    <rPh sb="0" eb="2">
      <t>キサイ</t>
    </rPh>
    <rPh sb="2" eb="3">
      <t>シャ</t>
    </rPh>
    <rPh sb="3" eb="4">
      <t>ショク</t>
    </rPh>
    <rPh sb="4" eb="6">
      <t>シメイ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</si>
  <si>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</si>
  <si>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</si>
  <si>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</si>
  <si>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</si>
  <si>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</si>
  <si>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</si>
  <si>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</si>
  <si>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</si>
  <si>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</si>
  <si>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</si>
  <si>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</si>
  <si>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その他：</t>
    <rPh sb="2" eb="3">
      <t>ホカ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</si>
  <si>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</si>
  <si>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</si>
  <si>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</si>
  <si>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</si>
  <si>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</si>
  <si>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提出日:</t>
    <rPh sb="0" eb="3">
      <t>テイシュツビ</t>
    </rPh>
    <phoneticPr fontId="1"/>
  </si>
  <si>
    <t>12 小規模多機能型居宅介護</t>
  </si>
  <si>
    <t>02 訪問介護</t>
  </si>
  <si>
    <t>05 訪問リハビリテーション</t>
  </si>
  <si>
    <t>骨折（部位：</t>
    <rPh sb="0" eb="2">
      <t>コッセツ</t>
    </rPh>
    <rPh sb="3" eb="5">
      <t>ブイ</t>
    </rPh>
    <phoneticPr fontId="1"/>
  </si>
  <si>
    <t>）</t>
  </si>
  <si>
    <t>その他：</t>
    <rPh sb="2" eb="3">
      <t>タ</t>
    </rPh>
    <phoneticPr fontId="1"/>
  </si>
  <si>
    <t>名称：</t>
    <rPh sb="0" eb="2">
      <t>メイショウ</t>
    </rPh>
    <phoneticPr fontId="1"/>
  </si>
  <si>
    <t>自治体名：</t>
    <rPh sb="0" eb="3">
      <t>ジチタイ</t>
    </rPh>
    <rPh sb="3" eb="4">
      <t>メイ</t>
    </rPh>
    <phoneticPr fontId="1"/>
  </si>
  <si>
    <t>09 短期入所療養介護</t>
  </si>
  <si>
    <t>03 訪問看護</t>
  </si>
  <si>
    <t>04 訪問入浴介護</t>
  </si>
  <si>
    <t>Ⅲb</t>
  </si>
  <si>
    <t>トイレ</t>
  </si>
  <si>
    <t>14 介護老人福祉施設</t>
  </si>
  <si>
    <t>01 居宅介護支援</t>
  </si>
  <si>
    <t>　事故報告書　（事業者→笠間市）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カサマシ</t>
    </rPh>
    <phoneticPr fontId="1"/>
  </si>
  <si>
    <t>06 通所介護</t>
  </si>
  <si>
    <t>08 短期入所生活介護</t>
  </si>
  <si>
    <t>10 認知症対応型共同生活介護</t>
  </si>
  <si>
    <t>11 認知症対応型通所介護</t>
  </si>
  <si>
    <t>13 看護小規模多機能型居宅介護</t>
  </si>
  <si>
    <t>15 介護老人保健施設</t>
  </si>
  <si>
    <t>16 介護療養型医療施設</t>
  </si>
  <si>
    <t>19 福祉用具貸与</t>
    <rPh sb="3" eb="5">
      <t>フクシ</t>
    </rPh>
    <rPh sb="5" eb="7">
      <t>ヨウグ</t>
    </rPh>
    <rPh sb="7" eb="9">
      <t>タイヨ</t>
    </rPh>
    <phoneticPr fontId="1"/>
  </si>
  <si>
    <t>20 その他</t>
    <rPh sb="5" eb="6">
      <t>タ</t>
    </rPh>
    <phoneticPr fontId="1"/>
  </si>
  <si>
    <t>17 地域密着型介護老人福祉施設入所者生活介護</t>
  </si>
  <si>
    <t>18 特定施設入居者生活介護(介護付有料老人ホーム)</t>
    <rPh sb="15" eb="18">
      <t>カイゴツ</t>
    </rPh>
    <rPh sb="18" eb="22">
      <t>ユウリョウロウジン</t>
    </rPh>
    <phoneticPr fontId="1"/>
  </si>
  <si>
    <t>※「20 その他」の場合：</t>
    <rPh sb="7" eb="8">
      <t>タ</t>
    </rPh>
    <rPh sb="10" eb="12">
      <t>バアイ</t>
    </rPh>
    <phoneticPr fontId="1"/>
  </si>
  <si>
    <t>笠間市</t>
    <rPh sb="0" eb="3">
      <t>カサマシ</t>
    </rPh>
    <phoneticPr fontId="1"/>
  </si>
  <si>
    <t>笠間市中央三丁目２番１号</t>
    <rPh sb="0" eb="3">
      <t>カサマシ</t>
    </rPh>
    <rPh sb="3" eb="5">
      <t>チュウオウ</t>
    </rPh>
    <rPh sb="5" eb="8">
      <t>サンチョウメ</t>
    </rPh>
    <rPh sb="9" eb="10">
      <t>バン</t>
    </rPh>
    <rPh sb="11" eb="12">
      <t>ゴウ</t>
    </rPh>
    <phoneticPr fontId="1"/>
  </si>
  <si>
    <t>☆☆病院</t>
    <rPh sb="2" eb="4">
      <t>ビョウイン</t>
    </rPh>
    <phoneticPr fontId="1"/>
  </si>
  <si>
    <t>○○　○○</t>
  </si>
  <si>
    <t>株式会社　△△</t>
    <rPh sb="0" eb="4">
      <t>カブシキガイシャ</t>
    </rPh>
    <phoneticPr fontId="1"/>
  </si>
  <si>
    <t>笠間市笠間１５３２番地</t>
    <rPh sb="0" eb="3">
      <t>カサマシ</t>
    </rPh>
    <rPh sb="3" eb="5">
      <t>カサマ</t>
    </rPh>
    <rPh sb="9" eb="11">
      <t>バンチ</t>
    </rPh>
    <phoneticPr fontId="1"/>
  </si>
  <si>
    <t>（詳細記載）</t>
    <rPh sb="1" eb="3">
      <t>ショウサイ</t>
    </rPh>
    <rPh sb="3" eb="5">
      <t>キサイ</t>
    </rPh>
    <phoneticPr fontId="1"/>
  </si>
  <si>
    <t>左大腿骨転子部骨折</t>
    <rPh sb="0" eb="1">
      <t>ヒダリ</t>
    </rPh>
    <rPh sb="1" eb="4">
      <t>ダイタイコツ</t>
    </rPh>
    <rPh sb="4" eb="7">
      <t>テンシブ</t>
    </rPh>
    <rPh sb="7" eb="9">
      <t>コッセツ</t>
    </rPh>
    <phoneticPr fontId="1"/>
  </si>
  <si>
    <t>左大腿骨転子部</t>
    <rPh sb="0" eb="1">
      <t>ヒダリ</t>
    </rPh>
    <rPh sb="1" eb="4">
      <t>ダイタイコツ</t>
    </rPh>
    <rPh sb="4" eb="7">
      <t>テンシブ</t>
    </rPh>
    <phoneticPr fontId="1"/>
  </si>
  <si>
    <t>0296-77-○○○○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</si>
</sst>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歳&quot;;&quot;▲&quot;#,##0&quot;歳&quot;"/>
    <numFmt numFmtId="177" formatCode="[&lt;=99999999]####\-####;\(00\)\ ####\-####"/>
    <numFmt numFmtId="178" formatCode="yyyy&quot;年&quot;m&quot;月&quot;d&quot;日&quot;;@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FF0000"/>
      <name val="游ゴシック"/>
      <family val="3"/>
      <scheme val="minor"/>
    </font>
    <font>
      <sz val="9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0"/>
      <color rgb="FFFF0000"/>
      <name val="游ゴシック"/>
      <family val="3"/>
      <scheme val="minor"/>
    </font>
    <font>
      <sz val="10"/>
      <color theme="1"/>
      <name val="Segoe UI Symbol"/>
      <family val="2"/>
    </font>
    <font>
      <sz val="11"/>
      <color rgb="FFFF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2" borderId="6" xfId="0" applyFont="1" applyFill="1" applyBorder="1" applyAlignment="1" applyProtection="1">
      <alignment horizontal="right" vertical="center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 applyProtection="1">
      <alignment vertical="center"/>
      <protection locked="0"/>
    </xf>
    <xf numFmtId="0" fontId="0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left" vertical="center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>
      <alignment horizontal="left" vertical="center" shrinkToFit="1"/>
    </xf>
    <xf numFmtId="0" fontId="0" fillId="2" borderId="10" xfId="0" applyFont="1" applyFill="1" applyBorder="1" applyAlignment="1" applyProtection="1">
      <alignment horizontal="left" vertical="center" shrinkToFit="1"/>
      <protection locked="0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11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vertical="center"/>
    </xf>
    <xf numFmtId="0" fontId="6" fillId="2" borderId="10" xfId="0" applyFont="1" applyFill="1" applyBorder="1">
      <alignment vertical="center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>
      <alignment horizontal="center" vertical="top"/>
    </xf>
    <xf numFmtId="0" fontId="0" fillId="2" borderId="10" xfId="0" applyFont="1" applyFill="1" applyBorder="1" applyAlignment="1">
      <alignment vertical="center" shrinkToFit="1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 shrinkToFit="1"/>
    </xf>
    <xf numFmtId="176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0" fillId="2" borderId="14" xfId="0" applyFont="1" applyFill="1" applyBorder="1" applyAlignment="1" applyProtection="1">
      <alignment horizontal="left" vertical="center" shrinkToFit="1"/>
      <protection locked="0"/>
    </xf>
    <xf numFmtId="176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3" borderId="16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77" fontId="0" fillId="2" borderId="8" xfId="0" applyNumberFormat="1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11" xfId="0" applyFont="1" applyFill="1" applyBorder="1" applyAlignment="1">
      <alignment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7" fontId="0" fillId="2" borderId="11" xfId="0" applyNumberFormat="1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0" fillId="3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left" vertical="center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13" xfId="0" applyFont="1" applyFill="1" applyBorder="1" applyAlignment="1" applyProtection="1">
      <alignment horizontal="left" vertical="center" shrinkToFi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177" fontId="0" fillId="2" borderId="14" xfId="0" applyNumberFormat="1" applyFont="1" applyFill="1" applyBorder="1" applyAlignment="1" applyProtection="1">
      <alignment horizontal="left" vertical="center"/>
      <protection locked="0"/>
    </xf>
    <xf numFmtId="0" fontId="0" fillId="4" borderId="14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>
      <alignment horizontal="right" vertical="center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3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2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left" vertical="center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right" vertical="center"/>
      <protection locked="0"/>
    </xf>
    <xf numFmtId="17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176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left" vertical="center"/>
      <protection locked="0"/>
    </xf>
    <xf numFmtId="178" fontId="6" fillId="2" borderId="0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177" fontId="6" fillId="2" borderId="14" xfId="0" applyNumberFormat="1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266700</xdr:rowOff>
    </xdr:from>
    <xdr:to xmlns:xdr="http://schemas.openxmlformats.org/drawingml/2006/spreadsheetDrawing">
      <xdr:col>6</xdr:col>
      <xdr:colOff>46990</xdr:colOff>
      <xdr:row>5</xdr:row>
      <xdr:rowOff>266700</xdr:rowOff>
    </xdr:to>
    <xdr:cxnSp macro="">
      <xdr:nvCxnSpPr>
        <xdr:cNvPr id="3" name="直線コネクタ 2"/>
        <xdr:cNvCxnSpPr/>
      </xdr:nvCxnSpPr>
      <xdr:spPr>
        <a:xfrm>
          <a:off x="4304030" y="140970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 xmlns:xdr="http://schemas.openxmlformats.org/drawingml/2006/spreadsheetDrawing">
      <xdr:col>5</xdr:col>
      <xdr:colOff>0</xdr:colOff>
      <xdr:row>5</xdr:row>
      <xdr:rowOff>10795</xdr:rowOff>
    </xdr:from>
    <xdr:to xmlns:xdr="http://schemas.openxmlformats.org/drawingml/2006/spreadsheetDrawing">
      <xdr:col>5</xdr:col>
      <xdr:colOff>211455</xdr:colOff>
      <xdr:row>6</xdr:row>
      <xdr:rowOff>63500</xdr:rowOff>
    </xdr:to>
    <xdr:sp macro="" textlink="">
      <xdr:nvSpPr>
        <xdr:cNvPr id="2" name="正方形/長方形 1"/>
        <xdr:cNvSpPr/>
      </xdr:nvSpPr>
      <xdr:spPr>
        <a:xfrm>
          <a:off x="4067175" y="1153795"/>
          <a:ext cx="211455" cy="357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266700</xdr:rowOff>
    </xdr:from>
    <xdr:to xmlns:xdr="http://schemas.openxmlformats.org/drawingml/2006/spreadsheetDrawing">
      <xdr:col>6</xdr:col>
      <xdr:colOff>46990</xdr:colOff>
      <xdr:row>5</xdr:row>
      <xdr:rowOff>266700</xdr:rowOff>
    </xdr:to>
    <xdr:cxnSp macro="">
      <xdr:nvCxnSpPr>
        <xdr:cNvPr id="2" name="直線コネクタ 2"/>
        <xdr:cNvCxnSpPr/>
      </xdr:nvCxnSpPr>
      <xdr:spPr>
        <a:xfrm>
          <a:off x="4304030" y="140970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 xmlns:xdr="http://schemas.openxmlformats.org/drawingml/2006/spreadsheetDrawing">
      <xdr:col>5</xdr:col>
      <xdr:colOff>0</xdr:colOff>
      <xdr:row>5</xdr:row>
      <xdr:rowOff>10795</xdr:rowOff>
    </xdr:from>
    <xdr:to xmlns:xdr="http://schemas.openxmlformats.org/drawingml/2006/spreadsheetDrawing">
      <xdr:col>5</xdr:col>
      <xdr:colOff>211455</xdr:colOff>
      <xdr:row>6</xdr:row>
      <xdr:rowOff>63500</xdr:rowOff>
    </xdr:to>
    <xdr:sp macro="" textlink="">
      <xdr:nvSpPr>
        <xdr:cNvPr id="3" name="正方形/長方形 1"/>
        <xdr:cNvSpPr/>
      </xdr:nvSpPr>
      <xdr:spPr>
        <a:xfrm>
          <a:off x="4067175" y="1153795"/>
          <a:ext cx="211455" cy="357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51"/>
  <sheetViews>
    <sheetView tabSelected="1" view="pageBreakPreview" zoomScale="90" zoomScaleNormal="90" zoomScaleSheetLayoutView="90" workbookViewId="0">
      <selection activeCell="M6" sqref="M6:O6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9.125" style="1" bestFit="1" customWidth="1"/>
    <col min="16" max="16" width="6.125" style="1" customWidth="1"/>
    <col min="17" max="17" width="17.5" style="1" customWidth="1"/>
    <col min="18" max="16384" width="8.75" style="1"/>
  </cols>
  <sheetData>
    <row r="1" spans="2:18" ht="30">
      <c r="C1" s="16" t="s">
        <v>127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34"/>
      <c r="O1" s="134"/>
    </row>
    <row r="2" spans="2:18" ht="8.2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110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106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9" t="str">
        <f>IF(AND(E6="■",F6=""),"↓何報目か入力してください","")</f>
        <v/>
      </c>
      <c r="G5" s="2"/>
      <c r="H5" s="2"/>
      <c r="I5" s="2"/>
      <c r="J5" s="2"/>
      <c r="K5" s="2"/>
      <c r="L5" s="2"/>
      <c r="M5" s="2"/>
      <c r="N5" s="2"/>
      <c r="O5" s="2"/>
      <c r="R5" s="1" t="s">
        <v>7</v>
      </c>
    </row>
    <row r="6" spans="2:18" ht="24" customHeight="1">
      <c r="B6" s="2"/>
      <c r="C6" s="17" t="s">
        <v>7</v>
      </c>
      <c r="D6" s="30" t="s">
        <v>11</v>
      </c>
      <c r="E6" s="53" t="s">
        <v>7</v>
      </c>
      <c r="F6" s="77"/>
      <c r="G6" s="89" t="s">
        <v>71</v>
      </c>
      <c r="H6" s="53" t="s">
        <v>7</v>
      </c>
      <c r="I6" s="30" t="s">
        <v>21</v>
      </c>
      <c r="J6" s="111"/>
      <c r="K6" s="116" t="str">
        <f>IF(COUNTIF(C6:H6,"■")&gt;1,"←重複しています","")</f>
        <v/>
      </c>
      <c r="L6" s="122" t="s">
        <v>111</v>
      </c>
      <c r="M6" s="121"/>
      <c r="N6" s="135"/>
      <c r="O6" s="135"/>
      <c r="R6" s="1" t="s">
        <v>99</v>
      </c>
    </row>
    <row r="7" spans="2:18" ht="24" customHeight="1">
      <c r="B7" s="2"/>
      <c r="C7" s="2"/>
      <c r="D7" s="2"/>
      <c r="E7" s="2"/>
      <c r="F7" s="75"/>
      <c r="G7" s="75"/>
      <c r="H7" s="98"/>
      <c r="I7" s="75"/>
      <c r="J7" s="75"/>
      <c r="K7" s="75"/>
      <c r="L7" s="122" t="s">
        <v>54</v>
      </c>
      <c r="M7" s="114"/>
      <c r="N7" s="136"/>
      <c r="O7" s="136"/>
    </row>
    <row r="8" spans="2:18" ht="40.5" customHeight="1">
      <c r="B8" s="3" t="s">
        <v>101</v>
      </c>
      <c r="C8" s="18" t="s">
        <v>73</v>
      </c>
      <c r="D8" s="17" t="s">
        <v>7</v>
      </c>
      <c r="E8" s="54" t="s">
        <v>109</v>
      </c>
      <c r="F8" s="54"/>
      <c r="G8" s="54"/>
      <c r="H8" s="53" t="s">
        <v>7</v>
      </c>
      <c r="I8" s="103" t="s">
        <v>67</v>
      </c>
      <c r="J8" s="53" t="s">
        <v>7</v>
      </c>
      <c r="K8" s="117" t="s">
        <v>10</v>
      </c>
      <c r="L8" s="53" t="s">
        <v>7</v>
      </c>
      <c r="M8" s="127" t="s">
        <v>117</v>
      </c>
      <c r="N8" s="137"/>
      <c r="O8" s="142"/>
      <c r="P8" s="168" t="str">
        <f>IF(AND(L8="■",N8=""),"←内容を入力してください","")</f>
        <v/>
      </c>
      <c r="R8" s="1" t="s">
        <v>126</v>
      </c>
    </row>
    <row r="9" spans="2:18" ht="31.15" customHeight="1">
      <c r="B9" s="3"/>
      <c r="C9" s="19" t="s">
        <v>3</v>
      </c>
      <c r="D9" s="31" t="s">
        <v>6</v>
      </c>
      <c r="E9" s="55"/>
      <c r="F9" s="78" t="s">
        <v>17</v>
      </c>
      <c r="G9" s="55"/>
      <c r="H9" s="78" t="s">
        <v>18</v>
      </c>
      <c r="I9" s="55"/>
      <c r="J9" s="78" t="s">
        <v>19</v>
      </c>
      <c r="K9" s="118" t="str">
        <f>IF(AND(J8="■",OR(E9="",G9="",I9="")),"←死亡年月日を入力してください","")</f>
        <v/>
      </c>
      <c r="L9" s="123"/>
      <c r="M9" s="123"/>
      <c r="N9" s="123"/>
      <c r="O9" s="143"/>
      <c r="R9" s="1" t="s">
        <v>113</v>
      </c>
    </row>
    <row r="10" spans="2:18" ht="31.15" customHeight="1">
      <c r="B10" s="4" t="s">
        <v>14</v>
      </c>
      <c r="C10" s="18" t="s">
        <v>4</v>
      </c>
      <c r="D10" s="32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112"/>
      <c r="R10" s="1" t="s">
        <v>121</v>
      </c>
    </row>
    <row r="11" spans="2:18" ht="31.15" customHeight="1">
      <c r="B11" s="4"/>
      <c r="C11" s="19" t="s">
        <v>24</v>
      </c>
      <c r="D11" s="32"/>
      <c r="E11" s="56"/>
      <c r="F11" s="56"/>
      <c r="G11" s="56"/>
      <c r="H11" s="56"/>
      <c r="I11" s="56"/>
      <c r="J11" s="112"/>
      <c r="K11" s="31" t="s">
        <v>27</v>
      </c>
      <c r="L11" s="124"/>
      <c r="M11" s="128"/>
      <c r="N11" s="128"/>
      <c r="O11" s="144"/>
      <c r="R11" s="1" t="s">
        <v>122</v>
      </c>
    </row>
    <row r="12" spans="2:18" ht="31.15" customHeight="1">
      <c r="B12" s="4"/>
      <c r="C12" s="18" t="s">
        <v>96</v>
      </c>
      <c r="D12" s="33" t="s">
        <v>136</v>
      </c>
      <c r="E12" s="57"/>
      <c r="F12" s="57"/>
      <c r="G12" s="57"/>
      <c r="H12" s="57"/>
      <c r="I12" s="104" t="s">
        <v>139</v>
      </c>
      <c r="J12" s="104"/>
      <c r="K12" s="96"/>
      <c r="L12" s="57"/>
      <c r="M12" s="57"/>
      <c r="N12" s="57"/>
      <c r="O12" s="145"/>
      <c r="R12" s="1" t="s">
        <v>114</v>
      </c>
    </row>
    <row r="13" spans="2:18" ht="31.15" customHeight="1">
      <c r="B13" s="4"/>
      <c r="C13" s="20" t="s">
        <v>28</v>
      </c>
      <c r="D13" s="34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146"/>
      <c r="R13" s="1" t="s">
        <v>128</v>
      </c>
    </row>
    <row r="14" spans="2:18" ht="31.15" customHeight="1">
      <c r="B14" s="4"/>
      <c r="C14" s="21"/>
      <c r="D14" s="35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47"/>
      <c r="R14" s="1" t="s">
        <v>89</v>
      </c>
    </row>
    <row r="15" spans="2:18" ht="31.15" customHeight="1">
      <c r="B15" s="5" t="s">
        <v>31</v>
      </c>
      <c r="C15" s="18" t="s">
        <v>1</v>
      </c>
      <c r="D15" s="31" t="s">
        <v>2</v>
      </c>
      <c r="E15" s="60"/>
      <c r="F15" s="79"/>
      <c r="G15" s="90"/>
      <c r="H15" s="31" t="s">
        <v>32</v>
      </c>
      <c r="I15" s="105"/>
      <c r="J15" s="113"/>
      <c r="K15" s="31" t="s">
        <v>8</v>
      </c>
      <c r="L15" s="17" t="s">
        <v>7</v>
      </c>
      <c r="M15" s="89" t="s">
        <v>34</v>
      </c>
      <c r="N15" s="53" t="s">
        <v>7</v>
      </c>
      <c r="O15" s="148" t="s">
        <v>36</v>
      </c>
      <c r="R15" s="1" t="s">
        <v>129</v>
      </c>
    </row>
    <row r="16" spans="2:18" ht="31.15" customHeight="1">
      <c r="B16" s="6"/>
      <c r="C16" s="18" t="s">
        <v>88</v>
      </c>
      <c r="D16" s="31" t="s">
        <v>6</v>
      </c>
      <c r="E16" s="61"/>
      <c r="F16" s="31" t="s">
        <v>17</v>
      </c>
      <c r="G16" s="61"/>
      <c r="H16" s="31" t="s">
        <v>18</v>
      </c>
      <c r="I16" s="61"/>
      <c r="J16" s="31" t="s">
        <v>19</v>
      </c>
      <c r="K16" s="31" t="s">
        <v>15</v>
      </c>
      <c r="L16" s="124"/>
      <c r="M16" s="128"/>
      <c r="N16" s="128"/>
      <c r="O16" s="144"/>
      <c r="R16" s="1" t="s">
        <v>120</v>
      </c>
    </row>
    <row r="17" spans="2:18" ht="30.75" customHeight="1">
      <c r="B17" s="6"/>
      <c r="C17" s="18" t="s">
        <v>38</v>
      </c>
      <c r="D17" s="17" t="s">
        <v>7</v>
      </c>
      <c r="E17" s="30" t="s">
        <v>100</v>
      </c>
      <c r="F17" s="30"/>
      <c r="G17" s="53" t="s">
        <v>7</v>
      </c>
      <c r="H17" s="30" t="s">
        <v>117</v>
      </c>
      <c r="I17" s="56"/>
      <c r="J17" s="56"/>
      <c r="K17" s="56"/>
      <c r="L17" s="56"/>
      <c r="M17" s="56"/>
      <c r="N17" s="56"/>
      <c r="O17" s="112"/>
      <c r="P17" s="168" t="str">
        <f>IF(AND(G17="■",I17=""),"←内容を入力してください","")</f>
        <v/>
      </c>
      <c r="R17" s="1" t="s">
        <v>130</v>
      </c>
    </row>
    <row r="18" spans="2:18" ht="30.75" customHeight="1">
      <c r="B18" s="6"/>
      <c r="C18" s="20" t="s">
        <v>41</v>
      </c>
      <c r="D18" s="36" t="s">
        <v>42</v>
      </c>
      <c r="E18" s="62"/>
      <c r="F18" s="80"/>
      <c r="G18" s="91" t="s">
        <v>7</v>
      </c>
      <c r="H18" s="99" t="s">
        <v>7</v>
      </c>
      <c r="I18" s="99" t="s">
        <v>7</v>
      </c>
      <c r="J18" s="99" t="s">
        <v>7</v>
      </c>
      <c r="K18" s="99" t="s">
        <v>7</v>
      </c>
      <c r="L18" s="99" t="s">
        <v>7</v>
      </c>
      <c r="M18" s="99" t="s">
        <v>7</v>
      </c>
      <c r="N18" s="99" t="s">
        <v>7</v>
      </c>
      <c r="O18" s="149" t="str">
        <f>IF(COUNTIF(G18:N18,"■")&gt;1,"←重複しています","")</f>
        <v/>
      </c>
      <c r="R18" s="1" t="s">
        <v>131</v>
      </c>
    </row>
    <row r="19" spans="2:18" ht="30.75" customHeight="1">
      <c r="B19" s="6"/>
      <c r="C19" s="22"/>
      <c r="D19" s="37"/>
      <c r="E19" s="63"/>
      <c r="F19" s="81"/>
      <c r="G19" s="92" t="s">
        <v>44</v>
      </c>
      <c r="H19" s="100" t="s">
        <v>46</v>
      </c>
      <c r="I19" s="100" t="s">
        <v>47</v>
      </c>
      <c r="J19" s="100" t="s">
        <v>12</v>
      </c>
      <c r="K19" s="100" t="s">
        <v>48</v>
      </c>
      <c r="L19" s="100" t="s">
        <v>40</v>
      </c>
      <c r="M19" s="100" t="s">
        <v>37</v>
      </c>
      <c r="N19" s="100" t="s">
        <v>49</v>
      </c>
      <c r="O19" s="150"/>
      <c r="R19" s="1" t="s">
        <v>112</v>
      </c>
    </row>
    <row r="20" spans="2:18" ht="30.75" customHeight="1">
      <c r="B20" s="6"/>
      <c r="C20" s="22"/>
      <c r="D20" s="38" t="s">
        <v>90</v>
      </c>
      <c r="E20" s="64"/>
      <c r="F20" s="82"/>
      <c r="G20" s="91" t="s">
        <v>7</v>
      </c>
      <c r="H20" s="99" t="s">
        <v>7</v>
      </c>
      <c r="I20" s="99" t="s">
        <v>7</v>
      </c>
      <c r="J20" s="99" t="s">
        <v>7</v>
      </c>
      <c r="K20" s="99" t="s">
        <v>7</v>
      </c>
      <c r="L20" s="99" t="s">
        <v>7</v>
      </c>
      <c r="M20" s="99" t="s">
        <v>7</v>
      </c>
      <c r="N20" s="138" t="str">
        <f>IF(COUNTIF(G20:M20,"■")&gt;1,"←重複しています","")</f>
        <v/>
      </c>
      <c r="O20" s="151"/>
      <c r="R20" s="1" t="s">
        <v>132</v>
      </c>
    </row>
    <row r="21" spans="2:18" ht="30.75" customHeight="1">
      <c r="B21" s="7"/>
      <c r="C21" s="21"/>
      <c r="D21" s="39"/>
      <c r="E21" s="65"/>
      <c r="F21" s="83"/>
      <c r="G21" s="92" t="s">
        <v>76</v>
      </c>
      <c r="H21" s="100" t="s">
        <v>77</v>
      </c>
      <c r="I21" s="100" t="s">
        <v>78</v>
      </c>
      <c r="J21" s="100" t="s">
        <v>79</v>
      </c>
      <c r="K21" s="100" t="s">
        <v>123</v>
      </c>
      <c r="L21" s="100" t="s">
        <v>80</v>
      </c>
      <c r="M21" s="100" t="s">
        <v>82</v>
      </c>
      <c r="N21" s="139"/>
      <c r="O21" s="152"/>
      <c r="R21" s="1" t="s">
        <v>125</v>
      </c>
    </row>
    <row r="22" spans="2:18" ht="30.75" customHeight="1">
      <c r="B22" s="4" t="s">
        <v>50</v>
      </c>
      <c r="C22" s="18" t="s">
        <v>51</v>
      </c>
      <c r="D22" s="31" t="s">
        <v>6</v>
      </c>
      <c r="E22" s="61"/>
      <c r="F22" s="31" t="s">
        <v>17</v>
      </c>
      <c r="G22" s="61"/>
      <c r="H22" s="31" t="s">
        <v>18</v>
      </c>
      <c r="I22" s="61"/>
      <c r="J22" s="31" t="s">
        <v>19</v>
      </c>
      <c r="K22" s="119"/>
      <c r="L22" s="31" t="s">
        <v>23</v>
      </c>
      <c r="M22" s="119"/>
      <c r="N22" s="18" t="s">
        <v>57</v>
      </c>
      <c r="O22" s="18"/>
      <c r="R22" s="1" t="s">
        <v>125</v>
      </c>
    </row>
    <row r="23" spans="2:18" ht="30.75" customHeight="1">
      <c r="B23" s="4"/>
      <c r="C23" s="20" t="s">
        <v>56</v>
      </c>
      <c r="D23" s="40" t="s">
        <v>7</v>
      </c>
      <c r="E23" s="66" t="s">
        <v>59</v>
      </c>
      <c r="F23" s="84"/>
      <c r="G23" s="93" t="s">
        <v>7</v>
      </c>
      <c r="H23" s="66" t="s">
        <v>55</v>
      </c>
      <c r="I23" s="84"/>
      <c r="J23" s="93" t="s">
        <v>7</v>
      </c>
      <c r="K23" s="66" t="s">
        <v>124</v>
      </c>
      <c r="L23" s="93" t="s">
        <v>7</v>
      </c>
      <c r="M23" s="66" t="s">
        <v>62</v>
      </c>
      <c r="N23" s="84"/>
      <c r="O23" s="153"/>
      <c r="P23" s="169"/>
      <c r="Q23" s="169"/>
      <c r="R23" s="1" t="s">
        <v>133</v>
      </c>
    </row>
    <row r="24" spans="2:18" ht="30.75" customHeight="1">
      <c r="B24" s="4"/>
      <c r="C24" s="22"/>
      <c r="D24" s="41" t="s">
        <v>7</v>
      </c>
      <c r="E24" s="67" t="s">
        <v>22</v>
      </c>
      <c r="F24" s="85"/>
      <c r="G24" s="94" t="s">
        <v>7</v>
      </c>
      <c r="H24" s="67" t="s">
        <v>63</v>
      </c>
      <c r="I24" s="106"/>
      <c r="J24" s="94" t="s">
        <v>7</v>
      </c>
      <c r="K24" s="67" t="s">
        <v>20</v>
      </c>
      <c r="L24" s="94" t="s">
        <v>7</v>
      </c>
      <c r="M24" s="67" t="s">
        <v>64</v>
      </c>
      <c r="N24" s="106"/>
      <c r="O24" s="154"/>
      <c r="P24" s="169"/>
      <c r="Q24" s="169"/>
      <c r="R24" s="1" t="s">
        <v>134</v>
      </c>
    </row>
    <row r="25" spans="2:18" ht="30.75" customHeight="1">
      <c r="B25" s="4"/>
      <c r="C25" s="21"/>
      <c r="D25" s="41" t="s">
        <v>7</v>
      </c>
      <c r="E25" s="68" t="s">
        <v>85</v>
      </c>
      <c r="F25" s="75"/>
      <c r="G25" s="94" t="s">
        <v>7</v>
      </c>
      <c r="H25" s="101" t="s">
        <v>117</v>
      </c>
      <c r="I25" s="88"/>
      <c r="J25" s="88"/>
      <c r="K25" s="88"/>
      <c r="L25" s="88"/>
      <c r="M25" s="129" t="str">
        <f>IF(AND(G25="■",I25=""),"←内容を入力してください","")</f>
        <v/>
      </c>
      <c r="N25" s="140"/>
      <c r="O25" s="155"/>
      <c r="P25" s="169"/>
      <c r="Q25" s="169"/>
      <c r="R25" s="1" t="s">
        <v>137</v>
      </c>
    </row>
    <row r="26" spans="2:18" ht="30.75" customHeight="1">
      <c r="B26" s="4"/>
      <c r="C26" s="23" t="s">
        <v>107</v>
      </c>
      <c r="D26" s="40" t="s">
        <v>7</v>
      </c>
      <c r="E26" s="66" t="s">
        <v>5</v>
      </c>
      <c r="F26" s="2"/>
      <c r="G26" s="93" t="s">
        <v>7</v>
      </c>
      <c r="H26" s="66" t="s">
        <v>53</v>
      </c>
      <c r="I26" s="84"/>
      <c r="J26" s="2"/>
      <c r="K26" s="93" t="s">
        <v>7</v>
      </c>
      <c r="L26" s="66" t="s">
        <v>72</v>
      </c>
      <c r="M26" s="130"/>
      <c r="N26" s="130"/>
      <c r="O26" s="156"/>
      <c r="P26" s="170"/>
      <c r="R26" s="1" t="s">
        <v>138</v>
      </c>
    </row>
    <row r="27" spans="2:18" ht="30.75" customHeight="1">
      <c r="B27" s="4"/>
      <c r="C27" s="24"/>
      <c r="D27" s="41" t="s">
        <v>7</v>
      </c>
      <c r="E27" s="67" t="s">
        <v>61</v>
      </c>
      <c r="F27" s="2"/>
      <c r="G27" s="94" t="s">
        <v>7</v>
      </c>
      <c r="H27" s="67" t="s">
        <v>33</v>
      </c>
      <c r="I27" s="106"/>
      <c r="J27" s="2"/>
      <c r="K27" s="94" t="s">
        <v>7</v>
      </c>
      <c r="L27" s="67" t="s">
        <v>117</v>
      </c>
      <c r="M27" s="131" t="str">
        <f>IF(AND(K27="■",L28=""),"↓内容を入力してください","")</f>
        <v/>
      </c>
      <c r="N27" s="97"/>
      <c r="O27" s="157"/>
      <c r="P27" s="170"/>
      <c r="R27" s="1" t="s">
        <v>135</v>
      </c>
    </row>
    <row r="28" spans="2:18" ht="30.75" customHeight="1">
      <c r="B28" s="4"/>
      <c r="C28" s="25"/>
      <c r="D28" s="41" t="s">
        <v>7</v>
      </c>
      <c r="E28" s="68" t="s">
        <v>87</v>
      </c>
      <c r="F28" s="2"/>
      <c r="G28" s="95" t="s">
        <v>7</v>
      </c>
      <c r="H28" s="68" t="s">
        <v>83</v>
      </c>
      <c r="I28" s="107"/>
      <c r="J28" s="114"/>
      <c r="K28" s="68"/>
      <c r="L28" s="88"/>
      <c r="M28" s="88"/>
      <c r="N28" s="88"/>
      <c r="O28" s="158"/>
      <c r="P28" s="170"/>
      <c r="R28" s="1" t="s">
        <v>136</v>
      </c>
    </row>
    <row r="29" spans="2:18" ht="129" customHeight="1">
      <c r="B29" s="4"/>
      <c r="C29" s="19" t="s">
        <v>0</v>
      </c>
      <c r="D29" s="42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159"/>
    </row>
    <row r="30" spans="2:18" ht="38.450000000000003" customHeight="1">
      <c r="B30" s="4"/>
      <c r="C30" s="19" t="s">
        <v>45</v>
      </c>
      <c r="D30" s="42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159"/>
    </row>
    <row r="31" spans="2:18" ht="110.25" customHeight="1">
      <c r="B31" s="4" t="s">
        <v>66</v>
      </c>
      <c r="C31" s="19" t="s">
        <v>26</v>
      </c>
      <c r="D31" s="42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159"/>
    </row>
    <row r="32" spans="2:18" ht="37.5" customHeight="1">
      <c r="B32" s="4"/>
      <c r="C32" s="19" t="s">
        <v>43</v>
      </c>
      <c r="D32" s="17" t="s">
        <v>7</v>
      </c>
      <c r="E32" s="70" t="s">
        <v>16</v>
      </c>
      <c r="F32" s="70"/>
      <c r="G32" s="70"/>
      <c r="H32" s="53" t="s">
        <v>7</v>
      </c>
      <c r="I32" s="108" t="s">
        <v>104</v>
      </c>
      <c r="J32" s="53" t="s">
        <v>7</v>
      </c>
      <c r="K32" s="68" t="s">
        <v>29</v>
      </c>
      <c r="L32" s="53" t="s">
        <v>7</v>
      </c>
      <c r="M32" s="101" t="s">
        <v>117</v>
      </c>
      <c r="N32" s="56"/>
      <c r="O32" s="112"/>
      <c r="P32" s="168" t="str">
        <f>IF(AND(L32="■",N32=""),"←内容を入力してください","")</f>
        <v/>
      </c>
    </row>
    <row r="33" spans="2:16" ht="30.75" customHeight="1">
      <c r="B33" s="4"/>
      <c r="C33" s="19" t="s">
        <v>30</v>
      </c>
      <c r="D33" s="43" t="s">
        <v>52</v>
      </c>
      <c r="E33" s="71"/>
      <c r="F33" s="33"/>
      <c r="G33" s="96"/>
      <c r="H33" s="96"/>
      <c r="I33" s="109"/>
      <c r="J33" s="39" t="s">
        <v>98</v>
      </c>
      <c r="K33" s="120"/>
      <c r="L33" s="125"/>
      <c r="M33" s="132"/>
      <c r="N33" s="132"/>
      <c r="O33" s="160"/>
    </row>
    <row r="34" spans="2:16" ht="30.75" customHeight="1">
      <c r="B34" s="4"/>
      <c r="C34" s="19" t="s">
        <v>84</v>
      </c>
      <c r="D34" s="4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61"/>
    </row>
    <row r="35" spans="2:16" ht="30.75" customHeight="1">
      <c r="B35" s="4"/>
      <c r="C35" s="23" t="s">
        <v>75</v>
      </c>
      <c r="D35" s="45" t="s">
        <v>7</v>
      </c>
      <c r="E35" s="67" t="s">
        <v>97</v>
      </c>
      <c r="F35" s="86" t="s">
        <v>7</v>
      </c>
      <c r="G35" s="97" t="s">
        <v>103</v>
      </c>
      <c r="H35" s="97"/>
      <c r="I35" s="86" t="s">
        <v>7</v>
      </c>
      <c r="J35" s="67" t="s">
        <v>115</v>
      </c>
      <c r="K35" s="121"/>
      <c r="L35" s="126"/>
      <c r="M35" s="126"/>
      <c r="N35" s="126"/>
      <c r="O35" s="162" t="s">
        <v>116</v>
      </c>
      <c r="P35" s="168" t="str">
        <f>IF(AND(I35="■",L35=""),"←内容を入力してください","")</f>
        <v/>
      </c>
    </row>
    <row r="36" spans="2:16" ht="30.75" customHeight="1">
      <c r="B36" s="4"/>
      <c r="C36" s="25"/>
      <c r="D36" s="46" t="s">
        <v>7</v>
      </c>
      <c r="E36" s="68" t="s">
        <v>105</v>
      </c>
      <c r="F36" s="73"/>
      <c r="G36" s="73"/>
      <c r="H36" s="73"/>
      <c r="I36" s="73"/>
      <c r="J36" s="73"/>
      <c r="K36" s="73"/>
      <c r="L36" s="73"/>
      <c r="M36" s="73"/>
      <c r="N36" s="73"/>
      <c r="O36" s="163"/>
      <c r="P36" s="168" t="str">
        <f>IF(AND(D36="■",F36=""),"←内容を入力してください","")</f>
        <v/>
      </c>
    </row>
    <row r="37" spans="2:16" ht="31.15" customHeight="1">
      <c r="B37" s="4"/>
      <c r="C37" s="19" t="s">
        <v>86</v>
      </c>
      <c r="D37" s="47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63"/>
    </row>
    <row r="38" spans="2:16" ht="82.9" customHeight="1">
      <c r="B38" s="8" t="s">
        <v>35</v>
      </c>
      <c r="C38" s="19" t="s">
        <v>68</v>
      </c>
      <c r="D38" s="42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159"/>
    </row>
    <row r="39" spans="2:16" ht="36.6" customHeight="1">
      <c r="B39" s="9"/>
      <c r="C39" s="23" t="s">
        <v>70</v>
      </c>
      <c r="D39" s="48" t="s">
        <v>81</v>
      </c>
      <c r="E39" s="71"/>
      <c r="F39" s="45" t="s">
        <v>7</v>
      </c>
      <c r="G39" s="89" t="s">
        <v>39</v>
      </c>
      <c r="H39" s="86" t="s">
        <v>7</v>
      </c>
      <c r="I39" s="89" t="s">
        <v>74</v>
      </c>
      <c r="J39" s="30"/>
      <c r="K39" s="86" t="s">
        <v>7</v>
      </c>
      <c r="L39" s="101" t="s">
        <v>117</v>
      </c>
      <c r="M39" s="96"/>
      <c r="N39" s="96"/>
      <c r="O39" s="109"/>
      <c r="P39" s="168" t="str">
        <f>IF(AND(K39="■",M39=""),"←内容を入力してください","")</f>
        <v/>
      </c>
    </row>
    <row r="40" spans="2:16" ht="36.6" customHeight="1">
      <c r="B40" s="9"/>
      <c r="C40" s="25"/>
      <c r="D40" s="48" t="s">
        <v>91</v>
      </c>
      <c r="E40" s="74"/>
      <c r="F40" s="31" t="s">
        <v>6</v>
      </c>
      <c r="G40" s="61"/>
      <c r="H40" s="31" t="s">
        <v>17</v>
      </c>
      <c r="I40" s="61"/>
      <c r="J40" s="31" t="s">
        <v>18</v>
      </c>
      <c r="K40" s="119"/>
      <c r="L40" s="31" t="s">
        <v>19</v>
      </c>
      <c r="M40" s="133"/>
      <c r="N40" s="141"/>
      <c r="O40" s="164"/>
    </row>
    <row r="41" spans="2:16" ht="30" customHeight="1">
      <c r="B41" s="9"/>
      <c r="C41" s="23" t="s">
        <v>108</v>
      </c>
      <c r="D41" s="45" t="s">
        <v>7</v>
      </c>
      <c r="E41" s="66" t="s">
        <v>69</v>
      </c>
      <c r="F41" s="87" t="str">
        <f>IF(AND(D41="■",F42=""),"↓自治体名を入力","")</f>
        <v/>
      </c>
      <c r="G41" s="87"/>
      <c r="H41" s="86" t="s">
        <v>7</v>
      </c>
      <c r="I41" s="110" t="s">
        <v>65</v>
      </c>
      <c r="J41" s="87" t="str">
        <f>IF(AND(H41="■",J42=""),"↓警察署名を入力","")</f>
        <v/>
      </c>
      <c r="K41" s="87"/>
      <c r="L41" s="86" t="s">
        <v>7</v>
      </c>
      <c r="M41" s="110" t="s">
        <v>9</v>
      </c>
      <c r="N41" s="87" t="str">
        <f>IF(AND(L41="■",N42=""),"↓名称を入力","")</f>
        <v/>
      </c>
      <c r="O41" s="165"/>
    </row>
    <row r="42" spans="2:16" ht="30.75" customHeight="1">
      <c r="B42" s="9"/>
      <c r="C42" s="25"/>
      <c r="D42" s="49"/>
      <c r="E42" s="75" t="s">
        <v>119</v>
      </c>
      <c r="F42" s="88"/>
      <c r="G42" s="88"/>
      <c r="H42" s="102"/>
      <c r="I42" s="102" t="s">
        <v>13</v>
      </c>
      <c r="J42" s="115"/>
      <c r="K42" s="115"/>
      <c r="L42" s="102"/>
      <c r="M42" s="102" t="s">
        <v>118</v>
      </c>
      <c r="N42" s="115"/>
      <c r="O42" s="166"/>
    </row>
    <row r="43" spans="2:16" ht="40.5" customHeight="1">
      <c r="B43" s="10"/>
      <c r="C43" s="19" t="s">
        <v>102</v>
      </c>
      <c r="D43" s="42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159"/>
    </row>
    <row r="44" spans="2:16" ht="16.5" customHeight="1">
      <c r="B44" s="11" t="s">
        <v>92</v>
      </c>
      <c r="C44" s="26"/>
      <c r="D44" s="50"/>
      <c r="E44" s="76" t="s">
        <v>25</v>
      </c>
      <c r="F44" s="70"/>
      <c r="G44" s="70"/>
      <c r="H44" s="70"/>
      <c r="I44" s="70"/>
      <c r="J44" s="70"/>
      <c r="K44" s="70"/>
      <c r="L44" s="70"/>
      <c r="M44" s="70"/>
      <c r="N44" s="70"/>
      <c r="O44" s="167"/>
    </row>
    <row r="45" spans="2:16" ht="198.6" customHeight="1">
      <c r="B45" s="12"/>
      <c r="C45" s="27"/>
      <c r="D45" s="51"/>
      <c r="E45" s="42"/>
      <c r="F45" s="69"/>
      <c r="G45" s="69"/>
      <c r="H45" s="69"/>
      <c r="I45" s="69"/>
      <c r="J45" s="69"/>
      <c r="K45" s="69"/>
      <c r="L45" s="69"/>
      <c r="M45" s="69"/>
      <c r="N45" s="69"/>
      <c r="O45" s="159"/>
    </row>
    <row r="46" spans="2:16" ht="16.5" customHeight="1">
      <c r="B46" s="11" t="s">
        <v>94</v>
      </c>
      <c r="C46" s="26"/>
      <c r="D46" s="50"/>
      <c r="E46" s="76" t="s">
        <v>25</v>
      </c>
      <c r="F46" s="70"/>
      <c r="G46" s="70"/>
      <c r="H46" s="70"/>
      <c r="I46" s="70"/>
      <c r="J46" s="70"/>
      <c r="K46" s="70"/>
      <c r="L46" s="70"/>
      <c r="M46" s="70"/>
      <c r="N46" s="70"/>
      <c r="O46" s="167"/>
    </row>
    <row r="47" spans="2:16" ht="198.6" customHeight="1">
      <c r="B47" s="12"/>
      <c r="C47" s="27"/>
      <c r="D47" s="51"/>
      <c r="E47" s="42"/>
      <c r="F47" s="69"/>
      <c r="G47" s="69"/>
      <c r="H47" s="69"/>
      <c r="I47" s="69"/>
      <c r="J47" s="69"/>
      <c r="K47" s="69"/>
      <c r="L47" s="69"/>
      <c r="M47" s="69"/>
      <c r="N47" s="69"/>
      <c r="O47" s="159"/>
    </row>
    <row r="48" spans="2:16" ht="61.15" customHeight="1">
      <c r="B48" s="13" t="s">
        <v>95</v>
      </c>
      <c r="C48" s="28"/>
      <c r="D48" s="52"/>
      <c r="E48" s="42"/>
      <c r="F48" s="69"/>
      <c r="G48" s="69"/>
      <c r="H48" s="69"/>
      <c r="I48" s="69"/>
      <c r="J48" s="69"/>
      <c r="K48" s="69"/>
      <c r="L48" s="69"/>
      <c r="M48" s="69"/>
      <c r="N48" s="69"/>
      <c r="O48" s="159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68">
    <mergeCell ref="N1:O1"/>
    <mergeCell ref="M6:O6"/>
    <mergeCell ref="M7:O7"/>
    <mergeCell ref="E8:G8"/>
    <mergeCell ref="N8:O8"/>
    <mergeCell ref="K9:O9"/>
    <mergeCell ref="D10:O10"/>
    <mergeCell ref="D11:J11"/>
    <mergeCell ref="L11:O11"/>
    <mergeCell ref="D12:H12"/>
    <mergeCell ref="I12:J12"/>
    <mergeCell ref="K12:O12"/>
    <mergeCell ref="E15:G15"/>
    <mergeCell ref="I15:J15"/>
    <mergeCell ref="L16:O16"/>
    <mergeCell ref="I17:O17"/>
    <mergeCell ref="I25:L25"/>
    <mergeCell ref="L28:O28"/>
    <mergeCell ref="D29:O29"/>
    <mergeCell ref="D30:O30"/>
    <mergeCell ref="D31:O31"/>
    <mergeCell ref="E32:G32"/>
    <mergeCell ref="N32:O32"/>
    <mergeCell ref="D33:E33"/>
    <mergeCell ref="F33:I33"/>
    <mergeCell ref="J33:K33"/>
    <mergeCell ref="L33:O33"/>
    <mergeCell ref="D34:O34"/>
    <mergeCell ref="L35:N35"/>
    <mergeCell ref="F36:O36"/>
    <mergeCell ref="D37:O37"/>
    <mergeCell ref="D38:O38"/>
    <mergeCell ref="D39:E39"/>
    <mergeCell ref="M39:O39"/>
    <mergeCell ref="D40:E40"/>
    <mergeCell ref="M40:O40"/>
    <mergeCell ref="F41:G41"/>
    <mergeCell ref="J41:K41"/>
    <mergeCell ref="N41:O41"/>
    <mergeCell ref="F42:G42"/>
    <mergeCell ref="J42:K42"/>
    <mergeCell ref="N42:O42"/>
    <mergeCell ref="D43:O43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conditionalFormatting sqref="N8:O8">
    <cfRule type="expression" dxfId="19" priority="12">
      <formula>AND($L$8="■",$N$8="")</formula>
    </cfRule>
  </conditionalFormatting>
  <conditionalFormatting sqref="I17:O17">
    <cfRule type="expression" dxfId="18" priority="10">
      <formula>AND($G$17="■",$I$17="")</formula>
    </cfRule>
  </conditionalFormatting>
  <conditionalFormatting sqref="L28:O28">
    <cfRule type="expression" dxfId="17" priority="9">
      <formula>AND($K$27="■",$L$28="")</formula>
    </cfRule>
  </conditionalFormatting>
  <conditionalFormatting sqref="I25:L25">
    <cfRule type="expression" dxfId="16" priority="8">
      <formula>AND($G$25="■",$I$25="")</formula>
    </cfRule>
  </conditionalFormatting>
  <conditionalFormatting sqref="N32:O32">
    <cfRule type="expression" dxfId="15" priority="7">
      <formula>AND($L$32="■",$N$32="")</formula>
    </cfRule>
  </conditionalFormatting>
  <conditionalFormatting sqref="F36:O36">
    <cfRule type="expression" dxfId="14" priority="6">
      <formula>AND($D$36="■",$F$36="")</formula>
    </cfRule>
  </conditionalFormatting>
  <conditionalFormatting sqref="L35:N35">
    <cfRule type="expression" dxfId="13" priority="5">
      <formula>AND($I$35="■",$L$35="")</formula>
    </cfRule>
  </conditionalFormatting>
  <conditionalFormatting sqref="M39:O39">
    <cfRule type="expression" dxfId="12" priority="4">
      <formula>AND($K$39="■",$M$39="")</formula>
    </cfRule>
  </conditionalFormatting>
  <conditionalFormatting sqref="F42:G42">
    <cfRule type="expression" dxfId="11" priority="3">
      <formula>AND($D$41="■",$F$42="")</formula>
    </cfRule>
  </conditionalFormatting>
  <conditionalFormatting sqref="J42:K42">
    <cfRule type="expression" dxfId="10" priority="2">
      <formula>AND($H$41="■",$J$42="")</formula>
    </cfRule>
  </conditionalFormatting>
  <dataValidations count="11">
    <dataValidation type="list" allowBlank="1" showDropDown="0" showInputMessage="1" showErrorMessage="1" sqref="C6 E6 H6 D8 H8 J8 L8 L15 N15 D17 G17 G18:N18 G20:M20 D23:D28 G23:G28 J23:J24 L23:L24 K26:K27 D32 H32 J32 L32 D35:D36 D41 I35 F39 H39 K39 F35 H41 L41">
      <formula1>$R$5:$R$6</formula1>
    </dataValidation>
    <dataValidation type="whole" imeMode="off" allowBlank="1" showDropDown="0" showInputMessage="1" showErrorMessage="1" error="1～12を入力してください。" sqref="G9 G16 G22 I40">
      <formula1>1</formula1>
      <formula2>12</formula2>
    </dataValidation>
    <dataValidation type="whole" imeMode="off" allowBlank="1" showDropDown="0" showInputMessage="1" showErrorMessage="1" error="1～31を入力してください。" sqref="I9 I16 I22 K40">
      <formula1>1</formula1>
      <formula2>31</formula2>
    </dataValidation>
    <dataValidation imeMode="disabled" allowBlank="1" showDropDown="0" showInputMessage="1" showErrorMessage="1" sqref="L11:O11"/>
    <dataValidation type="whole" imeMode="off" allowBlank="1" showDropDown="0" showInputMessage="1" showErrorMessage="1" sqref="E9 E22 G40">
      <formula1>2000</formula1>
      <formula2>3000</formula2>
    </dataValidation>
    <dataValidation type="list" allowBlank="1" showDropDown="0" showInputMessage="1" showErrorMessage="1" sqref="D12">
      <formula1>$R$7:$R$33</formula1>
    </dataValidation>
    <dataValidation type="whole" imeMode="off" allowBlank="1" showDropDown="0" showInputMessage="1" showErrorMessage="1" sqref="E16">
      <formula1>1900</formula1>
      <formula2>3000</formula2>
    </dataValidation>
    <dataValidation type="whole" imeMode="off" allowBlank="1" showDropDown="0" showInputMessage="1" showErrorMessage="1" error="0～24を入力してください。" sqref="K22">
      <formula1>0</formula1>
      <formula2>23</formula2>
    </dataValidation>
    <dataValidation type="whole" imeMode="off" allowBlank="1" showDropDown="0" showInputMessage="1" showErrorMessage="1" error="0～59を入力してください。" sqref="M22">
      <formula1>0</formula1>
      <formula2>59</formula2>
    </dataValidation>
    <dataValidation type="whole" imeMode="off" allowBlank="1" showDropDown="0" showInputMessage="1" showErrorMessage="1" sqref="I15:J15">
      <formula1>0</formula1>
      <formula2>120</formula2>
    </dataValidation>
    <dataValidation imeMode="off" allowBlank="1" showDropDown="0" showInputMessage="1" showErrorMessage="1" sqref="L33:O33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8" fitToWidth="1" fitToHeight="1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51"/>
  <sheetViews>
    <sheetView view="pageBreakPreview" zoomScale="90" zoomScaleNormal="90" zoomScaleSheetLayoutView="90" workbookViewId="0">
      <selection activeCell="M7" sqref="M7:O7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9.125" style="1" bestFit="1" customWidth="1"/>
    <col min="16" max="16" width="6.125" style="1" customWidth="1"/>
    <col min="17" max="17" width="17.5" style="1" customWidth="1"/>
    <col min="18" max="16384" width="8.75" style="1"/>
  </cols>
  <sheetData>
    <row r="1" spans="2:18" ht="30">
      <c r="C1" s="16" t="s">
        <v>127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34"/>
      <c r="O1" s="134"/>
    </row>
    <row r="2" spans="2:18" ht="8.2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110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106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9" t="str">
        <f>IF(AND(E6="■",F6=""),"↓何報目か入力してください","")</f>
        <v/>
      </c>
      <c r="G5" s="2"/>
      <c r="H5" s="2"/>
      <c r="I5" s="2"/>
      <c r="J5" s="2"/>
      <c r="K5" s="2"/>
      <c r="L5" s="2"/>
      <c r="M5" s="2"/>
      <c r="N5" s="2"/>
      <c r="O5" s="2"/>
      <c r="R5" s="1" t="s">
        <v>7</v>
      </c>
    </row>
    <row r="6" spans="2:18" ht="24" customHeight="1">
      <c r="B6" s="2"/>
      <c r="C6" s="171" t="s">
        <v>99</v>
      </c>
      <c r="D6" s="30" t="s">
        <v>11</v>
      </c>
      <c r="E6" s="53" t="s">
        <v>7</v>
      </c>
      <c r="F6" s="77"/>
      <c r="G6" s="89" t="s">
        <v>71</v>
      </c>
      <c r="H6" s="53" t="s">
        <v>7</v>
      </c>
      <c r="I6" s="30" t="s">
        <v>21</v>
      </c>
      <c r="J6" s="111"/>
      <c r="K6" s="116" t="str">
        <f>IF(COUNTIF(C6:H6,"■")&gt;1,"←重複しています","")</f>
        <v/>
      </c>
      <c r="L6" s="122" t="s">
        <v>111</v>
      </c>
      <c r="M6" s="201">
        <v>44287</v>
      </c>
      <c r="N6" s="135"/>
      <c r="O6" s="135"/>
      <c r="R6" s="1" t="s">
        <v>99</v>
      </c>
    </row>
    <row r="7" spans="2:18" ht="24" customHeight="1">
      <c r="B7" s="2"/>
      <c r="C7" s="2"/>
      <c r="D7" s="2"/>
      <c r="E7" s="2"/>
      <c r="F7" s="75"/>
      <c r="G7" s="75"/>
      <c r="H7" s="98"/>
      <c r="I7" s="75"/>
      <c r="J7" s="75"/>
      <c r="K7" s="75"/>
      <c r="L7" s="122" t="s">
        <v>93</v>
      </c>
      <c r="M7" s="201" t="s">
        <v>58</v>
      </c>
      <c r="N7" s="135"/>
      <c r="O7" s="135"/>
    </row>
    <row r="8" spans="2:18" ht="40.5" customHeight="1">
      <c r="B8" s="3" t="s">
        <v>101</v>
      </c>
      <c r="C8" s="18" t="s">
        <v>73</v>
      </c>
      <c r="D8" s="171" t="s">
        <v>99</v>
      </c>
      <c r="E8" s="54" t="s">
        <v>109</v>
      </c>
      <c r="F8" s="54"/>
      <c r="G8" s="54"/>
      <c r="H8" s="53" t="s">
        <v>7</v>
      </c>
      <c r="I8" s="103" t="s">
        <v>67</v>
      </c>
      <c r="J8" s="53" t="s">
        <v>7</v>
      </c>
      <c r="K8" s="117" t="s">
        <v>10</v>
      </c>
      <c r="L8" s="53" t="s">
        <v>7</v>
      </c>
      <c r="M8" s="127" t="s">
        <v>117</v>
      </c>
      <c r="N8" s="203"/>
      <c r="O8" s="204"/>
      <c r="P8" s="168" t="str">
        <f>IF(AND(L8="■",N8=""),"←内容を入力してください","")</f>
        <v/>
      </c>
      <c r="R8" s="1" t="s">
        <v>126</v>
      </c>
    </row>
    <row r="9" spans="2:18" ht="31.15" customHeight="1">
      <c r="B9" s="3"/>
      <c r="C9" s="19" t="s">
        <v>3</v>
      </c>
      <c r="D9" s="31" t="s">
        <v>6</v>
      </c>
      <c r="E9" s="55"/>
      <c r="F9" s="78" t="s">
        <v>17</v>
      </c>
      <c r="G9" s="55"/>
      <c r="H9" s="78" t="s">
        <v>18</v>
      </c>
      <c r="I9" s="55"/>
      <c r="J9" s="78" t="s">
        <v>19</v>
      </c>
      <c r="K9" s="118" t="str">
        <f>IF(AND(J8="■",OR(E9="",G9="",I9="")),"←死亡年月日を入力してください","")</f>
        <v/>
      </c>
      <c r="L9" s="123"/>
      <c r="M9" s="123"/>
      <c r="N9" s="123"/>
      <c r="O9" s="143"/>
      <c r="R9" s="1" t="s">
        <v>113</v>
      </c>
    </row>
    <row r="10" spans="2:18" ht="31.15" customHeight="1">
      <c r="B10" s="4" t="s">
        <v>14</v>
      </c>
      <c r="C10" s="18" t="s">
        <v>4</v>
      </c>
      <c r="D10" s="172" t="s">
        <v>144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97"/>
      <c r="R10" s="1" t="s">
        <v>121</v>
      </c>
    </row>
    <row r="11" spans="2:18" ht="31.15" customHeight="1">
      <c r="B11" s="4"/>
      <c r="C11" s="19" t="s">
        <v>24</v>
      </c>
      <c r="D11" s="172" t="s">
        <v>60</v>
      </c>
      <c r="E11" s="180"/>
      <c r="F11" s="180"/>
      <c r="G11" s="180"/>
      <c r="H11" s="180"/>
      <c r="I11" s="180"/>
      <c r="J11" s="197"/>
      <c r="K11" s="31" t="s">
        <v>27</v>
      </c>
      <c r="L11" s="184">
        <v>871600000</v>
      </c>
      <c r="M11" s="189"/>
      <c r="N11" s="189"/>
      <c r="O11" s="190"/>
      <c r="R11" s="1" t="s">
        <v>122</v>
      </c>
    </row>
    <row r="12" spans="2:18" ht="31.15" customHeight="1">
      <c r="B12" s="4"/>
      <c r="C12" s="18" t="s">
        <v>96</v>
      </c>
      <c r="D12" s="173" t="s">
        <v>132</v>
      </c>
      <c r="E12" s="181"/>
      <c r="F12" s="181"/>
      <c r="G12" s="181"/>
      <c r="H12" s="181"/>
      <c r="I12" s="104" t="s">
        <v>139</v>
      </c>
      <c r="J12" s="104"/>
      <c r="K12" s="96"/>
      <c r="L12" s="57"/>
      <c r="M12" s="57"/>
      <c r="N12" s="57"/>
      <c r="O12" s="145"/>
      <c r="R12" s="1" t="s">
        <v>114</v>
      </c>
    </row>
    <row r="13" spans="2:18" ht="31.15" customHeight="1">
      <c r="B13" s="4"/>
      <c r="C13" s="20" t="s">
        <v>28</v>
      </c>
      <c r="D13" s="174" t="s">
        <v>141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205"/>
      <c r="R13" s="1" t="s">
        <v>128</v>
      </c>
    </row>
    <row r="14" spans="2:18" ht="31.15" customHeight="1">
      <c r="B14" s="4"/>
      <c r="C14" s="21"/>
      <c r="D14" s="175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206"/>
      <c r="R14" s="1" t="s">
        <v>89</v>
      </c>
    </row>
    <row r="15" spans="2:18" ht="31.15" customHeight="1">
      <c r="B15" s="5" t="s">
        <v>31</v>
      </c>
      <c r="C15" s="18" t="s">
        <v>1</v>
      </c>
      <c r="D15" s="31" t="s">
        <v>2</v>
      </c>
      <c r="E15" s="184" t="s">
        <v>143</v>
      </c>
      <c r="F15" s="189"/>
      <c r="G15" s="190"/>
      <c r="H15" s="31" t="s">
        <v>32</v>
      </c>
      <c r="I15" s="194">
        <v>90</v>
      </c>
      <c r="J15" s="198"/>
      <c r="K15" s="31" t="s">
        <v>8</v>
      </c>
      <c r="L15" s="17" t="s">
        <v>7</v>
      </c>
      <c r="M15" s="89" t="s">
        <v>34</v>
      </c>
      <c r="N15" s="191" t="s">
        <v>99</v>
      </c>
      <c r="O15" s="148" t="s">
        <v>36</v>
      </c>
      <c r="R15" s="1" t="s">
        <v>129</v>
      </c>
    </row>
    <row r="16" spans="2:18" ht="31.15" customHeight="1">
      <c r="B16" s="6"/>
      <c r="C16" s="18" t="s">
        <v>88</v>
      </c>
      <c r="D16" s="31" t="s">
        <v>6</v>
      </c>
      <c r="E16" s="185">
        <v>2021</v>
      </c>
      <c r="F16" s="31" t="s">
        <v>17</v>
      </c>
      <c r="G16" s="185">
        <v>3</v>
      </c>
      <c r="H16" s="31" t="s">
        <v>18</v>
      </c>
      <c r="I16" s="185">
        <v>20</v>
      </c>
      <c r="J16" s="31" t="s">
        <v>19</v>
      </c>
      <c r="K16" s="31" t="s">
        <v>15</v>
      </c>
      <c r="L16" s="184" t="s">
        <v>140</v>
      </c>
      <c r="M16" s="189"/>
      <c r="N16" s="189"/>
      <c r="O16" s="190"/>
      <c r="R16" s="1" t="s">
        <v>120</v>
      </c>
    </row>
    <row r="17" spans="2:18" ht="30.75" customHeight="1">
      <c r="B17" s="6"/>
      <c r="C17" s="18" t="s">
        <v>38</v>
      </c>
      <c r="D17" s="17" t="s">
        <v>7</v>
      </c>
      <c r="E17" s="30" t="s">
        <v>100</v>
      </c>
      <c r="F17" s="30"/>
      <c r="G17" s="191" t="s">
        <v>99</v>
      </c>
      <c r="H17" s="30" t="s">
        <v>117</v>
      </c>
      <c r="I17" s="180" t="s">
        <v>145</v>
      </c>
      <c r="J17" s="180"/>
      <c r="K17" s="180"/>
      <c r="L17" s="180"/>
      <c r="M17" s="180"/>
      <c r="N17" s="180"/>
      <c r="O17" s="197"/>
      <c r="P17" s="168" t="str">
        <f>IF(AND(G17="■",I17=""),"←内容を入力してください","")</f>
        <v/>
      </c>
      <c r="R17" s="1" t="s">
        <v>130</v>
      </c>
    </row>
    <row r="18" spans="2:18" ht="30.75" customHeight="1">
      <c r="B18" s="6"/>
      <c r="C18" s="20" t="s">
        <v>41</v>
      </c>
      <c r="D18" s="36" t="s">
        <v>42</v>
      </c>
      <c r="E18" s="62"/>
      <c r="F18" s="80"/>
      <c r="G18" s="91" t="s">
        <v>7</v>
      </c>
      <c r="H18" s="99" t="s">
        <v>7</v>
      </c>
      <c r="I18" s="99" t="s">
        <v>7</v>
      </c>
      <c r="J18" s="195" t="s">
        <v>99</v>
      </c>
      <c r="K18" s="99" t="s">
        <v>7</v>
      </c>
      <c r="L18" s="99" t="s">
        <v>7</v>
      </c>
      <c r="M18" s="99" t="s">
        <v>7</v>
      </c>
      <c r="N18" s="99" t="s">
        <v>7</v>
      </c>
      <c r="O18" s="149" t="str">
        <f>IF(COUNTIF(G18:N18,"■")&gt;1,"←重複しています","")</f>
        <v/>
      </c>
      <c r="R18" s="1" t="s">
        <v>131</v>
      </c>
    </row>
    <row r="19" spans="2:18" ht="30.75" customHeight="1">
      <c r="B19" s="6"/>
      <c r="C19" s="22"/>
      <c r="D19" s="37"/>
      <c r="E19" s="63"/>
      <c r="F19" s="81"/>
      <c r="G19" s="92" t="s">
        <v>44</v>
      </c>
      <c r="H19" s="100" t="s">
        <v>46</v>
      </c>
      <c r="I19" s="100" t="s">
        <v>47</v>
      </c>
      <c r="J19" s="100" t="s">
        <v>12</v>
      </c>
      <c r="K19" s="100" t="s">
        <v>48</v>
      </c>
      <c r="L19" s="100" t="s">
        <v>40</v>
      </c>
      <c r="M19" s="100" t="s">
        <v>37</v>
      </c>
      <c r="N19" s="100" t="s">
        <v>49</v>
      </c>
      <c r="O19" s="150"/>
      <c r="R19" s="1" t="s">
        <v>112</v>
      </c>
    </row>
    <row r="20" spans="2:18" ht="30.75" customHeight="1">
      <c r="B20" s="6"/>
      <c r="C20" s="22"/>
      <c r="D20" s="38" t="s">
        <v>90</v>
      </c>
      <c r="E20" s="64"/>
      <c r="F20" s="82"/>
      <c r="G20" s="91" t="s">
        <v>7</v>
      </c>
      <c r="H20" s="99" t="s">
        <v>7</v>
      </c>
      <c r="I20" s="195" t="s">
        <v>99</v>
      </c>
      <c r="J20" s="99" t="s">
        <v>7</v>
      </c>
      <c r="K20" s="99" t="s">
        <v>7</v>
      </c>
      <c r="L20" s="99" t="s">
        <v>7</v>
      </c>
      <c r="M20" s="99" t="s">
        <v>7</v>
      </c>
      <c r="N20" s="138" t="str">
        <f>IF(COUNTIF(G20:M20,"■")&gt;1,"←重複しています","")</f>
        <v/>
      </c>
      <c r="O20" s="151"/>
      <c r="R20" s="1" t="s">
        <v>132</v>
      </c>
    </row>
    <row r="21" spans="2:18" ht="30.75" customHeight="1">
      <c r="B21" s="7"/>
      <c r="C21" s="21"/>
      <c r="D21" s="39"/>
      <c r="E21" s="65"/>
      <c r="F21" s="83"/>
      <c r="G21" s="92" t="s">
        <v>76</v>
      </c>
      <c r="H21" s="100" t="s">
        <v>77</v>
      </c>
      <c r="I21" s="100" t="s">
        <v>78</v>
      </c>
      <c r="J21" s="100" t="s">
        <v>79</v>
      </c>
      <c r="K21" s="100" t="s">
        <v>123</v>
      </c>
      <c r="L21" s="100" t="s">
        <v>80</v>
      </c>
      <c r="M21" s="100" t="s">
        <v>82</v>
      </c>
      <c r="N21" s="139"/>
      <c r="O21" s="152"/>
      <c r="R21" s="1" t="s">
        <v>125</v>
      </c>
    </row>
    <row r="22" spans="2:18" ht="30.75" customHeight="1">
      <c r="B22" s="4" t="s">
        <v>50</v>
      </c>
      <c r="C22" s="18" t="s">
        <v>51</v>
      </c>
      <c r="D22" s="31" t="s">
        <v>6</v>
      </c>
      <c r="E22" s="185">
        <v>2021</v>
      </c>
      <c r="F22" s="31" t="s">
        <v>17</v>
      </c>
      <c r="G22" s="185">
        <v>3</v>
      </c>
      <c r="H22" s="31" t="s">
        <v>18</v>
      </c>
      <c r="I22" s="185">
        <v>31</v>
      </c>
      <c r="J22" s="31" t="s">
        <v>19</v>
      </c>
      <c r="K22" s="199">
        <v>4</v>
      </c>
      <c r="L22" s="31" t="s">
        <v>23</v>
      </c>
      <c r="M22" s="199">
        <v>30</v>
      </c>
      <c r="N22" s="18" t="s">
        <v>57</v>
      </c>
      <c r="O22" s="18"/>
      <c r="R22" s="1" t="s">
        <v>133</v>
      </c>
    </row>
    <row r="23" spans="2:18" ht="30.75" customHeight="1">
      <c r="B23" s="4"/>
      <c r="C23" s="20" t="s">
        <v>56</v>
      </c>
      <c r="D23" s="176" t="s">
        <v>99</v>
      </c>
      <c r="E23" s="66" t="s">
        <v>59</v>
      </c>
      <c r="F23" s="84"/>
      <c r="G23" s="93" t="s">
        <v>7</v>
      </c>
      <c r="H23" s="66" t="s">
        <v>55</v>
      </c>
      <c r="I23" s="84"/>
      <c r="J23" s="93" t="s">
        <v>7</v>
      </c>
      <c r="K23" s="66" t="s">
        <v>124</v>
      </c>
      <c r="L23" s="93" t="s">
        <v>7</v>
      </c>
      <c r="M23" s="66" t="s">
        <v>62</v>
      </c>
      <c r="N23" s="84"/>
      <c r="O23" s="153"/>
      <c r="P23" s="169"/>
      <c r="Q23" s="169"/>
      <c r="R23" s="1" t="s">
        <v>134</v>
      </c>
    </row>
    <row r="24" spans="2:18" ht="30.75" customHeight="1">
      <c r="B24" s="4"/>
      <c r="C24" s="22"/>
      <c r="D24" s="41" t="s">
        <v>7</v>
      </c>
      <c r="E24" s="67" t="s">
        <v>22</v>
      </c>
      <c r="F24" s="85"/>
      <c r="G24" s="94" t="s">
        <v>7</v>
      </c>
      <c r="H24" s="67" t="s">
        <v>63</v>
      </c>
      <c r="I24" s="106"/>
      <c r="J24" s="94" t="s">
        <v>7</v>
      </c>
      <c r="K24" s="67" t="s">
        <v>20</v>
      </c>
      <c r="L24" s="94" t="s">
        <v>7</v>
      </c>
      <c r="M24" s="67" t="s">
        <v>64</v>
      </c>
      <c r="N24" s="106"/>
      <c r="O24" s="154"/>
      <c r="P24" s="169"/>
      <c r="Q24" s="169"/>
      <c r="R24" s="1" t="s">
        <v>137</v>
      </c>
    </row>
    <row r="25" spans="2:18" ht="30.75" customHeight="1">
      <c r="B25" s="4"/>
      <c r="C25" s="21"/>
      <c r="D25" s="41" t="s">
        <v>7</v>
      </c>
      <c r="E25" s="68" t="s">
        <v>85</v>
      </c>
      <c r="F25" s="75"/>
      <c r="G25" s="94" t="s">
        <v>7</v>
      </c>
      <c r="H25" s="101" t="s">
        <v>117</v>
      </c>
      <c r="I25" s="88"/>
      <c r="J25" s="88"/>
      <c r="K25" s="88"/>
      <c r="L25" s="88"/>
      <c r="M25" s="129" t="str">
        <f>IF(AND(G25="■",I25=""),"←内容を入力してください","")</f>
        <v/>
      </c>
      <c r="N25" s="140"/>
      <c r="O25" s="155"/>
      <c r="P25" s="169"/>
      <c r="Q25" s="169"/>
      <c r="R25" s="1" t="s">
        <v>138</v>
      </c>
    </row>
    <row r="26" spans="2:18" ht="30.75" customHeight="1">
      <c r="B26" s="4"/>
      <c r="C26" s="23" t="s">
        <v>107</v>
      </c>
      <c r="D26" s="176" t="s">
        <v>99</v>
      </c>
      <c r="E26" s="66" t="s">
        <v>5</v>
      </c>
      <c r="F26" s="2"/>
      <c r="G26" s="93" t="s">
        <v>7</v>
      </c>
      <c r="H26" s="66" t="s">
        <v>53</v>
      </c>
      <c r="I26" s="84"/>
      <c r="J26" s="2"/>
      <c r="K26" s="93" t="s">
        <v>7</v>
      </c>
      <c r="L26" s="66" t="s">
        <v>72</v>
      </c>
      <c r="M26" s="130"/>
      <c r="N26" s="130"/>
      <c r="O26" s="156"/>
      <c r="P26" s="170"/>
      <c r="R26" s="1" t="s">
        <v>135</v>
      </c>
    </row>
    <row r="27" spans="2:18" ht="30.75" customHeight="1">
      <c r="B27" s="4"/>
      <c r="C27" s="24"/>
      <c r="D27" s="41" t="s">
        <v>7</v>
      </c>
      <c r="E27" s="67" t="s">
        <v>61</v>
      </c>
      <c r="F27" s="2"/>
      <c r="G27" s="94" t="s">
        <v>7</v>
      </c>
      <c r="H27" s="67" t="s">
        <v>33</v>
      </c>
      <c r="I27" s="106"/>
      <c r="J27" s="2"/>
      <c r="K27" s="94" t="s">
        <v>7</v>
      </c>
      <c r="L27" s="67" t="s">
        <v>117</v>
      </c>
      <c r="M27" s="131" t="str">
        <f>IF(AND(K27="■",L28=""),"↓内容を入力してください","")</f>
        <v/>
      </c>
      <c r="N27" s="97"/>
      <c r="O27" s="157"/>
      <c r="P27" s="170"/>
      <c r="R27" s="1" t="s">
        <v>136</v>
      </c>
    </row>
    <row r="28" spans="2:18" ht="30.75" customHeight="1">
      <c r="B28" s="4"/>
      <c r="C28" s="25"/>
      <c r="D28" s="41" t="s">
        <v>7</v>
      </c>
      <c r="E28" s="68" t="s">
        <v>87</v>
      </c>
      <c r="F28" s="2"/>
      <c r="G28" s="95" t="s">
        <v>7</v>
      </c>
      <c r="H28" s="68" t="s">
        <v>83</v>
      </c>
      <c r="I28" s="107"/>
      <c r="J28" s="114"/>
      <c r="K28" s="68"/>
      <c r="L28" s="88"/>
      <c r="M28" s="88"/>
      <c r="N28" s="88"/>
      <c r="O28" s="158"/>
      <c r="P28" s="170"/>
    </row>
    <row r="29" spans="2:18" ht="129" customHeight="1">
      <c r="B29" s="4"/>
      <c r="C29" s="19" t="s">
        <v>0</v>
      </c>
      <c r="D29" s="177" t="s">
        <v>146</v>
      </c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207"/>
    </row>
    <row r="30" spans="2:18" ht="38.450000000000003" customHeight="1">
      <c r="B30" s="4"/>
      <c r="C30" s="19" t="s">
        <v>45</v>
      </c>
      <c r="D30" s="177" t="s">
        <v>146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207"/>
    </row>
    <row r="31" spans="2:18" ht="110.25" customHeight="1">
      <c r="B31" s="4" t="s">
        <v>66</v>
      </c>
      <c r="C31" s="19" t="s">
        <v>26</v>
      </c>
      <c r="D31" s="177" t="s">
        <v>146</v>
      </c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207"/>
    </row>
    <row r="32" spans="2:18" ht="37.5" customHeight="1">
      <c r="B32" s="4"/>
      <c r="C32" s="19" t="s">
        <v>43</v>
      </c>
      <c r="D32" s="17" t="s">
        <v>7</v>
      </c>
      <c r="E32" s="70" t="s">
        <v>16</v>
      </c>
      <c r="F32" s="70"/>
      <c r="G32" s="70"/>
      <c r="H32" s="191" t="s">
        <v>99</v>
      </c>
      <c r="I32" s="108" t="s">
        <v>104</v>
      </c>
      <c r="J32" s="53" t="s">
        <v>7</v>
      </c>
      <c r="K32" s="68" t="s">
        <v>29</v>
      </c>
      <c r="L32" s="53" t="s">
        <v>7</v>
      </c>
      <c r="M32" s="101" t="s">
        <v>117</v>
      </c>
      <c r="N32" s="56"/>
      <c r="O32" s="112"/>
      <c r="P32" s="168" t="str">
        <f>IF(AND(L32="■",N32=""),"←内容を入力してください","")</f>
        <v/>
      </c>
    </row>
    <row r="33" spans="2:16" ht="30.75" customHeight="1">
      <c r="B33" s="4"/>
      <c r="C33" s="19" t="s">
        <v>30</v>
      </c>
      <c r="D33" s="43" t="s">
        <v>52</v>
      </c>
      <c r="E33" s="71"/>
      <c r="F33" s="173" t="s">
        <v>142</v>
      </c>
      <c r="G33" s="192"/>
      <c r="H33" s="192"/>
      <c r="I33" s="196"/>
      <c r="J33" s="39" t="s">
        <v>98</v>
      </c>
      <c r="K33" s="120"/>
      <c r="L33" s="200" t="s">
        <v>149</v>
      </c>
      <c r="M33" s="202"/>
      <c r="N33" s="202"/>
      <c r="O33" s="208"/>
    </row>
    <row r="34" spans="2:16" ht="30.75" customHeight="1">
      <c r="B34" s="4"/>
      <c r="C34" s="19" t="s">
        <v>84</v>
      </c>
      <c r="D34" s="178" t="s">
        <v>147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209"/>
    </row>
    <row r="35" spans="2:16" ht="30.75" customHeight="1">
      <c r="B35" s="4"/>
      <c r="C35" s="23" t="s">
        <v>75</v>
      </c>
      <c r="D35" s="45" t="s">
        <v>7</v>
      </c>
      <c r="E35" s="67" t="s">
        <v>97</v>
      </c>
      <c r="F35" s="86" t="s">
        <v>7</v>
      </c>
      <c r="G35" s="97" t="s">
        <v>103</v>
      </c>
      <c r="H35" s="97"/>
      <c r="I35" s="193" t="s">
        <v>99</v>
      </c>
      <c r="J35" s="67" t="s">
        <v>115</v>
      </c>
      <c r="K35" s="121"/>
      <c r="L35" s="126" t="s">
        <v>148</v>
      </c>
      <c r="M35" s="126"/>
      <c r="N35" s="126"/>
      <c r="O35" s="162" t="s">
        <v>116</v>
      </c>
      <c r="P35" s="168" t="str">
        <f>IF(AND(I35="■",L35=""),"←内容を入力してください","")</f>
        <v/>
      </c>
    </row>
    <row r="36" spans="2:16" ht="30.75" customHeight="1">
      <c r="B36" s="4"/>
      <c r="C36" s="25"/>
      <c r="D36" s="46" t="s">
        <v>7</v>
      </c>
      <c r="E36" s="68" t="s">
        <v>105</v>
      </c>
      <c r="F36" s="73"/>
      <c r="G36" s="73"/>
      <c r="H36" s="73"/>
      <c r="I36" s="73"/>
      <c r="J36" s="73"/>
      <c r="K36" s="73"/>
      <c r="L36" s="73"/>
      <c r="M36" s="73"/>
      <c r="N36" s="73"/>
      <c r="O36" s="163"/>
      <c r="P36" s="168" t="str">
        <f>IF(AND(D36="■",F36=""),"←内容を入力してください","")</f>
        <v/>
      </c>
    </row>
    <row r="37" spans="2:16" ht="31.15" customHeight="1">
      <c r="B37" s="4"/>
      <c r="C37" s="19" t="s">
        <v>86</v>
      </c>
      <c r="D37" s="179" t="s">
        <v>146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210"/>
    </row>
    <row r="38" spans="2:16" ht="82.9" customHeight="1">
      <c r="B38" s="8" t="s">
        <v>35</v>
      </c>
      <c r="C38" s="19" t="s">
        <v>68</v>
      </c>
      <c r="D38" s="177" t="s">
        <v>146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207"/>
    </row>
    <row r="39" spans="2:16" ht="36.6" customHeight="1">
      <c r="B39" s="9"/>
      <c r="C39" s="23" t="s">
        <v>70</v>
      </c>
      <c r="D39" s="48" t="s">
        <v>81</v>
      </c>
      <c r="E39" s="71"/>
      <c r="F39" s="45" t="s">
        <v>7</v>
      </c>
      <c r="G39" s="89" t="s">
        <v>39</v>
      </c>
      <c r="H39" s="193" t="s">
        <v>99</v>
      </c>
      <c r="I39" s="89" t="s">
        <v>74</v>
      </c>
      <c r="J39" s="30"/>
      <c r="K39" s="86" t="s">
        <v>7</v>
      </c>
      <c r="L39" s="101" t="s">
        <v>117</v>
      </c>
      <c r="M39" s="96"/>
      <c r="N39" s="96"/>
      <c r="O39" s="109"/>
      <c r="P39" s="168" t="str">
        <f>IF(AND(K39="■",M39=""),"←内容を入力してください","")</f>
        <v/>
      </c>
    </row>
    <row r="40" spans="2:16" ht="36.6" customHeight="1">
      <c r="B40" s="9"/>
      <c r="C40" s="25"/>
      <c r="D40" s="48" t="s">
        <v>91</v>
      </c>
      <c r="E40" s="74"/>
      <c r="F40" s="31" t="s">
        <v>6</v>
      </c>
      <c r="G40" s="185">
        <v>2021</v>
      </c>
      <c r="H40" s="31" t="s">
        <v>17</v>
      </c>
      <c r="I40" s="185">
        <v>3</v>
      </c>
      <c r="J40" s="31" t="s">
        <v>18</v>
      </c>
      <c r="K40" s="199">
        <v>31</v>
      </c>
      <c r="L40" s="31" t="s">
        <v>19</v>
      </c>
      <c r="M40" s="133"/>
      <c r="N40" s="141"/>
      <c r="O40" s="164"/>
    </row>
    <row r="41" spans="2:16" ht="30" customHeight="1">
      <c r="B41" s="9"/>
      <c r="C41" s="23" t="s">
        <v>108</v>
      </c>
      <c r="D41" s="45" t="s">
        <v>7</v>
      </c>
      <c r="E41" s="66" t="s">
        <v>69</v>
      </c>
      <c r="F41" s="87" t="str">
        <f>IF(AND(D41="■",F42=""),"↓自治体名を入力","")</f>
        <v/>
      </c>
      <c r="G41" s="87"/>
      <c r="H41" s="86" t="s">
        <v>7</v>
      </c>
      <c r="I41" s="66" t="s">
        <v>65</v>
      </c>
      <c r="J41" s="87" t="str">
        <f>IF(AND(H41="■",J42=""),"↓警察署名を入力","")</f>
        <v/>
      </c>
      <c r="K41" s="87"/>
      <c r="L41" s="86" t="s">
        <v>7</v>
      </c>
      <c r="M41" s="66" t="s">
        <v>9</v>
      </c>
      <c r="N41" s="87" t="str">
        <f>IF(AND(L41="■",N42=""),"↓名称を入力","")</f>
        <v/>
      </c>
      <c r="O41" s="165"/>
    </row>
    <row r="42" spans="2:16" ht="30.75" customHeight="1">
      <c r="B42" s="9"/>
      <c r="C42" s="25"/>
      <c r="D42" s="49"/>
      <c r="E42" s="75" t="s">
        <v>119</v>
      </c>
      <c r="F42" s="88"/>
      <c r="G42" s="88"/>
      <c r="H42" s="75"/>
      <c r="I42" s="75" t="s">
        <v>13</v>
      </c>
      <c r="J42" s="88"/>
      <c r="K42" s="88"/>
      <c r="L42" s="75"/>
      <c r="M42" s="75" t="s">
        <v>118</v>
      </c>
      <c r="N42" s="88"/>
      <c r="O42" s="158"/>
    </row>
    <row r="43" spans="2:16" ht="40.5" customHeight="1">
      <c r="B43" s="10"/>
      <c r="C43" s="19" t="s">
        <v>102</v>
      </c>
      <c r="D43" s="177" t="s">
        <v>146</v>
      </c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207"/>
    </row>
    <row r="44" spans="2:16" ht="16.5" customHeight="1">
      <c r="B44" s="11" t="s">
        <v>92</v>
      </c>
      <c r="C44" s="26"/>
      <c r="D44" s="50"/>
      <c r="E44" s="76" t="s">
        <v>25</v>
      </c>
      <c r="F44" s="70"/>
      <c r="G44" s="70"/>
      <c r="H44" s="70"/>
      <c r="I44" s="70"/>
      <c r="J44" s="70"/>
      <c r="K44" s="70"/>
      <c r="L44" s="70"/>
      <c r="M44" s="70"/>
      <c r="N44" s="70"/>
      <c r="O44" s="167"/>
    </row>
    <row r="45" spans="2:16" ht="198.6" customHeight="1">
      <c r="B45" s="12"/>
      <c r="C45" s="27"/>
      <c r="D45" s="51"/>
      <c r="E45" s="177" t="s">
        <v>146</v>
      </c>
      <c r="F45" s="186"/>
      <c r="G45" s="186"/>
      <c r="H45" s="186"/>
      <c r="I45" s="186"/>
      <c r="J45" s="186"/>
      <c r="K45" s="186"/>
      <c r="L45" s="186"/>
      <c r="M45" s="186"/>
      <c r="N45" s="186"/>
      <c r="O45" s="207"/>
    </row>
    <row r="46" spans="2:16" ht="16.5" customHeight="1">
      <c r="B46" s="11" t="s">
        <v>94</v>
      </c>
      <c r="C46" s="26"/>
      <c r="D46" s="50"/>
      <c r="E46" s="76" t="s">
        <v>25</v>
      </c>
      <c r="F46" s="70"/>
      <c r="G46" s="70"/>
      <c r="H46" s="70"/>
      <c r="I46" s="70"/>
      <c r="J46" s="70"/>
      <c r="K46" s="70"/>
      <c r="L46" s="70"/>
      <c r="M46" s="70"/>
      <c r="N46" s="70"/>
      <c r="O46" s="167"/>
    </row>
    <row r="47" spans="2:16" ht="198.6" customHeight="1">
      <c r="B47" s="12"/>
      <c r="C47" s="27"/>
      <c r="D47" s="51"/>
      <c r="E47" s="177" t="s">
        <v>146</v>
      </c>
      <c r="F47" s="186"/>
      <c r="G47" s="186"/>
      <c r="H47" s="186"/>
      <c r="I47" s="186"/>
      <c r="J47" s="186"/>
      <c r="K47" s="186"/>
      <c r="L47" s="186"/>
      <c r="M47" s="186"/>
      <c r="N47" s="186"/>
      <c r="O47" s="207"/>
    </row>
    <row r="48" spans="2:16" ht="61.15" customHeight="1">
      <c r="B48" s="13" t="s">
        <v>95</v>
      </c>
      <c r="C48" s="28"/>
      <c r="D48" s="52"/>
      <c r="E48" s="177" t="s">
        <v>146</v>
      </c>
      <c r="F48" s="186"/>
      <c r="G48" s="186"/>
      <c r="H48" s="186"/>
      <c r="I48" s="186"/>
      <c r="J48" s="186"/>
      <c r="K48" s="186"/>
      <c r="L48" s="186"/>
      <c r="M48" s="186"/>
      <c r="N48" s="186"/>
      <c r="O48" s="207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68">
    <mergeCell ref="N1:O1"/>
    <mergeCell ref="M6:O6"/>
    <mergeCell ref="M7:O7"/>
    <mergeCell ref="E8:G8"/>
    <mergeCell ref="N8:O8"/>
    <mergeCell ref="K9:O9"/>
    <mergeCell ref="D10:O10"/>
    <mergeCell ref="D11:J11"/>
    <mergeCell ref="L11:O11"/>
    <mergeCell ref="D12:H12"/>
    <mergeCell ref="I12:J12"/>
    <mergeCell ref="K12:O12"/>
    <mergeCell ref="E15:G15"/>
    <mergeCell ref="I15:J15"/>
    <mergeCell ref="L16:O16"/>
    <mergeCell ref="I17:O17"/>
    <mergeCell ref="I25:L25"/>
    <mergeCell ref="L28:O28"/>
    <mergeCell ref="D29:O29"/>
    <mergeCell ref="D30:O30"/>
    <mergeCell ref="D31:O31"/>
    <mergeCell ref="E32:G32"/>
    <mergeCell ref="N32:O32"/>
    <mergeCell ref="D33:E33"/>
    <mergeCell ref="F33:I33"/>
    <mergeCell ref="J33:K33"/>
    <mergeCell ref="L33:O33"/>
    <mergeCell ref="D34:O34"/>
    <mergeCell ref="L35:N35"/>
    <mergeCell ref="F36:O36"/>
    <mergeCell ref="D37:O37"/>
    <mergeCell ref="D38:O38"/>
    <mergeCell ref="D39:E39"/>
    <mergeCell ref="M39:O39"/>
    <mergeCell ref="D40:E40"/>
    <mergeCell ref="M40:O40"/>
    <mergeCell ref="F41:G41"/>
    <mergeCell ref="J41:K41"/>
    <mergeCell ref="N41:O41"/>
    <mergeCell ref="F42:G42"/>
    <mergeCell ref="J42:K42"/>
    <mergeCell ref="N42:O42"/>
    <mergeCell ref="D43:O43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conditionalFormatting sqref="N8:O8">
    <cfRule type="expression" dxfId="9" priority="12">
      <formula>AND($L$8="■",$N$8="")</formula>
    </cfRule>
  </conditionalFormatting>
  <conditionalFormatting sqref="I17:O17">
    <cfRule type="expression" dxfId="8" priority="10">
      <formula>AND($G$17="■",$I$17="")</formula>
    </cfRule>
  </conditionalFormatting>
  <conditionalFormatting sqref="L28:O28">
    <cfRule type="expression" dxfId="7" priority="9">
      <formula>AND($K$27="■",$L$28="")</formula>
    </cfRule>
  </conditionalFormatting>
  <conditionalFormatting sqref="I25:L25">
    <cfRule type="expression" dxfId="6" priority="8">
      <formula>AND($G$25="■",$I$25="")</formula>
    </cfRule>
  </conditionalFormatting>
  <conditionalFormatting sqref="N32:O32">
    <cfRule type="expression" dxfId="5" priority="7">
      <formula>AND($L$32="■",$N$32="")</formula>
    </cfRule>
  </conditionalFormatting>
  <conditionalFormatting sqref="F36:O36">
    <cfRule type="expression" dxfId="4" priority="6">
      <formula>AND($D$36="■",$F$36="")</formula>
    </cfRule>
  </conditionalFormatting>
  <conditionalFormatting sqref="L35:N35">
    <cfRule type="expression" dxfId="3" priority="5">
      <formula>AND($I$35="■",$L$35="")</formula>
    </cfRule>
  </conditionalFormatting>
  <conditionalFormatting sqref="M39:O39">
    <cfRule type="expression" dxfId="2" priority="4">
      <formula>AND($K$39="■",$M$39="")</formula>
    </cfRule>
  </conditionalFormatting>
  <conditionalFormatting sqref="F42:G42">
    <cfRule type="expression" dxfId="1" priority="3">
      <formula>AND($D$41="■",$F$42="")</formula>
    </cfRule>
  </conditionalFormatting>
  <conditionalFormatting sqref="J42:K42">
    <cfRule type="expression" dxfId="0" priority="2">
      <formula>AND($H$41="■",$J$42="")</formula>
    </cfRule>
  </conditionalFormatting>
  <dataValidations count="11">
    <dataValidation type="list" allowBlank="1" showDropDown="0" showInputMessage="1" showErrorMessage="1" sqref="C6 E6 H6 D8 H8 J8 L8 L15 N15 D17 G17 G18:N18 G20:M20 D23:D28 G23:G28 J23:J24 L23:L24 K26:K27 D32 H32 J32 L32 D35:D36 D41 I35 F39 H39 K39 F35 H41 L41">
      <formula1>$R$5:$R$6</formula1>
    </dataValidation>
    <dataValidation type="whole" imeMode="off" allowBlank="1" showDropDown="0" showInputMessage="1" showErrorMessage="1" error="1～12を入力してください。" sqref="G9 G16 G22 I40">
      <formula1>1</formula1>
      <formula2>12</formula2>
    </dataValidation>
    <dataValidation type="whole" imeMode="off" allowBlank="1" showDropDown="0" showInputMessage="1" showErrorMessage="1" error="1～31を入力してください。" sqref="I9 I16 I22 K40">
      <formula1>1</formula1>
      <formula2>31</formula2>
    </dataValidation>
    <dataValidation imeMode="disabled" allowBlank="1" showDropDown="0" showInputMessage="1" showErrorMessage="1" sqref="L11:O11"/>
    <dataValidation type="whole" imeMode="off" allowBlank="1" showDropDown="0" showInputMessage="1" showErrorMessage="1" sqref="E9 E22 G40">
      <formula1>2000</formula1>
      <formula2>3000</formula2>
    </dataValidation>
    <dataValidation type="list" allowBlank="1" showDropDown="0" showInputMessage="1" showErrorMessage="1" sqref="D12">
      <formula1>$R$7:$R$33</formula1>
    </dataValidation>
    <dataValidation type="whole" imeMode="off" allowBlank="1" showDropDown="0" showInputMessage="1" showErrorMessage="1" sqref="E16">
      <formula1>1900</formula1>
      <formula2>3000</formula2>
    </dataValidation>
    <dataValidation type="whole" imeMode="off" allowBlank="1" showDropDown="0" showInputMessage="1" showErrorMessage="1" error="0～24を入力してください。" sqref="K22">
      <formula1>0</formula1>
      <formula2>23</formula2>
    </dataValidation>
    <dataValidation type="whole" imeMode="off" allowBlank="1" showDropDown="0" showInputMessage="1" showErrorMessage="1" error="0～59を入力してください。" sqref="M22">
      <formula1>0</formula1>
      <formula2>59</formula2>
    </dataValidation>
    <dataValidation type="whole" imeMode="off" allowBlank="1" showDropDown="0" showInputMessage="1" showErrorMessage="1" sqref="I15:J15">
      <formula1>0</formula1>
      <formula2>120</formula2>
    </dataValidation>
    <dataValidation imeMode="off" allowBlank="1" showDropDown="0" showInputMessage="1" showErrorMessage="1" sqref="L33:O33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8" fitToWidth="1" fitToHeight="1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事故報告</vt:lpstr>
      <vt:lpstr>記入例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津志　智子</dc:creator>
  <cp:lastModifiedBy>金久保　純子</cp:lastModifiedBy>
  <cp:lastPrinted>2021-03-22T00:48:46Z</cp:lastPrinted>
  <dcterms:created xsi:type="dcterms:W3CDTF">2020-11-24T22:57:39Z</dcterms:created>
  <dcterms:modified xsi:type="dcterms:W3CDTF">2021-10-11T04:38:21Z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2021-10-11T04:38:21Z</vt:filetime>
  </property>
</Properties>
</file>